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BRA\2024\Finals 2024\Event Spreadsheets\"/>
    </mc:Choice>
  </mc:AlternateContent>
  <xr:revisionPtr revIDLastSave="0" documentId="13_ncr:1_{E9E3C15A-8C49-4881-9199-ED03FD9E8092}" xr6:coauthVersionLast="47" xr6:coauthVersionMax="47" xr10:uidLastSave="{00000000-0000-0000-0000-000000000000}"/>
  <bookViews>
    <workbookView xWindow="-120" yWindow="-120" windowWidth="20730" windowHeight="11160" xr2:uid="{90920ABA-FB25-4A45-9D9A-FF738DA8959E}"/>
  </bookViews>
  <sheets>
    <sheet name="Open - 3" sheetId="1" r:id="rId1"/>
    <sheet name="Juniors - 3" sheetId="2" r:id="rId2"/>
    <sheet name="5 to 10 - 3" sheetId="4" r:id="rId3"/>
  </sheets>
  <definedNames>
    <definedName name="_xlnm._FilterDatabase" localSheetId="2" hidden="1">'5 to 10 - 3'!$A$5:$E$5</definedName>
    <definedName name="_xlnm._FilterDatabase" localSheetId="1" hidden="1">'Juniors - 3'!$A$5:$I$5</definedName>
    <definedName name="_xlnm._FilterDatabase" localSheetId="0" hidden="1">'Open - 3'!$A$5:$I$5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I5" i="1"/>
  <c r="E5" i="2"/>
  <c r="E5" i="4"/>
  <c r="F5" i="2"/>
  <c r="H5" i="2" s="1"/>
  <c r="I6" i="1" l="1"/>
  <c r="I29" i="1"/>
  <c r="I42" i="1"/>
  <c r="I36" i="1"/>
  <c r="I35" i="1"/>
  <c r="I41" i="1"/>
  <c r="I18" i="1"/>
  <c r="I40" i="1"/>
  <c r="I43" i="1"/>
  <c r="I44" i="1"/>
  <c r="I10" i="1"/>
  <c r="I34" i="1"/>
  <c r="I27" i="1"/>
  <c r="I23" i="1"/>
  <c r="I12" i="1"/>
  <c r="I32" i="1"/>
  <c r="I45" i="1"/>
  <c r="I38" i="1"/>
  <c r="I33" i="1"/>
  <c r="I14" i="1"/>
  <c r="I22" i="1"/>
  <c r="I26" i="1"/>
  <c r="I19" i="1"/>
  <c r="I39" i="1"/>
  <c r="I21" i="1"/>
  <c r="I17" i="1"/>
  <c r="I31" i="1"/>
  <c r="I11" i="1"/>
  <c r="I13" i="1"/>
  <c r="I46" i="1"/>
  <c r="I8" i="1"/>
  <c r="I15" i="1"/>
  <c r="I9" i="1"/>
  <c r="I48" i="1"/>
  <c r="I16" i="1"/>
  <c r="I25" i="1"/>
  <c r="I30" i="1"/>
  <c r="I7" i="1"/>
  <c r="I28" i="1"/>
  <c r="I37" i="1"/>
  <c r="I24" i="1"/>
  <c r="I20" i="1"/>
  <c r="I47" i="1"/>
  <c r="G5" i="1"/>
  <c r="H5" i="1"/>
  <c r="H40" i="1" s="1"/>
  <c r="I5" i="2"/>
  <c r="G5" i="2"/>
  <c r="F8" i="2" l="1"/>
  <c r="G8" i="2"/>
  <c r="G12" i="2"/>
  <c r="G11" i="2"/>
  <c r="G31" i="2"/>
  <c r="G32" i="2"/>
  <c r="G26" i="2"/>
  <c r="G19" i="2"/>
  <c r="H39" i="1"/>
  <c r="H38" i="1"/>
  <c r="H33" i="1"/>
  <c r="H32" i="1"/>
  <c r="H14" i="1"/>
  <c r="H34" i="1"/>
  <c r="H10" i="1"/>
  <c r="H12" i="1"/>
  <c r="H21" i="1"/>
  <c r="H44" i="1"/>
  <c r="H23" i="1"/>
  <c r="H7" i="1"/>
  <c r="H16" i="1"/>
  <c r="H45" i="1"/>
  <c r="H37" i="1"/>
  <c r="H48" i="1"/>
  <c r="H27" i="1"/>
  <c r="H47" i="1"/>
  <c r="H31" i="1"/>
  <c r="H17" i="1"/>
  <c r="H25" i="1"/>
  <c r="H9" i="1"/>
  <c r="H20" i="1"/>
  <c r="H15" i="1"/>
  <c r="H30" i="1"/>
  <c r="H8" i="1"/>
  <c r="H24" i="1"/>
  <c r="H29" i="1"/>
  <c r="G27" i="1"/>
  <c r="G32" i="1"/>
  <c r="G38" i="1"/>
  <c r="G7" i="1"/>
  <c r="G33" i="1"/>
  <c r="G26" i="1"/>
  <c r="G31" i="1"/>
  <c r="G9" i="1"/>
  <c r="G46" i="1"/>
  <c r="G40" i="1"/>
  <c r="G30" i="1"/>
  <c r="G12" i="1"/>
  <c r="G39" i="1"/>
  <c r="G45" i="1"/>
  <c r="G43" i="1"/>
  <c r="G28" i="1"/>
  <c r="G6" i="1"/>
  <c r="G14" i="1"/>
  <c r="G19" i="1"/>
  <c r="G29" i="1"/>
  <c r="G21" i="1"/>
  <c r="G13" i="1"/>
  <c r="G8" i="1"/>
  <c r="G48" i="1"/>
  <c r="G10" i="1"/>
  <c r="G42" i="1"/>
  <c r="G15" i="1"/>
  <c r="G16" i="1"/>
  <c r="G22" i="1"/>
  <c r="G47" i="1"/>
  <c r="G37" i="1"/>
  <c r="G17" i="1"/>
  <c r="G35" i="1"/>
  <c r="G41" i="1"/>
  <c r="G25" i="1"/>
  <c r="G34" i="1"/>
  <c r="G36" i="1"/>
  <c r="G18" i="1"/>
  <c r="G44" i="1"/>
  <c r="G23" i="1"/>
  <c r="G11" i="1"/>
  <c r="G20" i="1"/>
  <c r="G24" i="1"/>
  <c r="H6" i="1"/>
  <c r="H18" i="1"/>
  <c r="H46" i="1"/>
  <c r="H13" i="1"/>
  <c r="H19" i="1"/>
  <c r="H41" i="1"/>
  <c r="H42" i="1"/>
  <c r="H26" i="1"/>
  <c r="H35" i="1"/>
  <c r="F37" i="1"/>
  <c r="F44" i="1"/>
  <c r="F42" i="1"/>
  <c r="F41" i="1"/>
  <c r="F38" i="1"/>
  <c r="F20" i="1"/>
  <c r="F13" i="1"/>
  <c r="F25" i="1"/>
  <c r="F36" i="1"/>
  <c r="F11" i="1"/>
  <c r="F31" i="1"/>
  <c r="F15" i="1"/>
  <c r="F21" i="1"/>
  <c r="F47" i="1"/>
  <c r="F24" i="1"/>
  <c r="F30" i="1"/>
  <c r="F23" i="1"/>
  <c r="F19" i="1"/>
  <c r="F18" i="1"/>
  <c r="F43" i="1"/>
  <c r="F7" i="1"/>
  <c r="F33" i="1"/>
  <c r="F22" i="1"/>
  <c r="F32" i="1"/>
  <c r="F29" i="1"/>
  <c r="F14" i="1"/>
  <c r="F9" i="1"/>
  <c r="F26" i="1"/>
  <c r="F10" i="1"/>
  <c r="F39" i="1"/>
  <c r="F12" i="1"/>
  <c r="F27" i="1"/>
  <c r="F48" i="1"/>
  <c r="F40" i="1"/>
  <c r="F46" i="1"/>
  <c r="F28" i="1"/>
  <c r="F45" i="1"/>
  <c r="F17" i="1"/>
  <c r="F8" i="1"/>
  <c r="F6" i="1"/>
  <c r="F35" i="1"/>
  <c r="F16" i="1"/>
  <c r="F34" i="1"/>
  <c r="H43" i="1"/>
  <c r="H11" i="1"/>
  <c r="H28" i="1"/>
  <c r="H22" i="1"/>
  <c r="H36" i="1"/>
  <c r="F29" i="2"/>
  <c r="F13" i="2"/>
  <c r="F31" i="2"/>
  <c r="F21" i="2"/>
  <c r="F20" i="2"/>
  <c r="F15" i="2"/>
  <c r="F22" i="2"/>
  <c r="F24" i="2"/>
  <c r="F17" i="2"/>
  <c r="F18" i="2"/>
  <c r="F14" i="2"/>
  <c r="F28" i="2"/>
  <c r="F11" i="2"/>
  <c r="F33" i="2"/>
  <c r="F26" i="2"/>
  <c r="F32" i="2"/>
  <c r="F25" i="2"/>
  <c r="F6" i="2"/>
  <c r="F9" i="2"/>
  <c r="F10" i="2"/>
  <c r="F12" i="2"/>
  <c r="F7" i="2"/>
  <c r="F30" i="2"/>
  <c r="F35" i="2"/>
  <c r="F19" i="2"/>
  <c r="F16" i="2"/>
  <c r="F23" i="2"/>
  <c r="F34" i="2"/>
  <c r="F27" i="2"/>
  <c r="G20" i="2"/>
  <c r="G27" i="2"/>
  <c r="I31" i="2"/>
  <c r="I16" i="2"/>
  <c r="I14" i="2"/>
  <c r="H22" i="2"/>
  <c r="I15" i="2"/>
  <c r="I6" i="2"/>
  <c r="I11" i="2"/>
  <c r="H26" i="2"/>
  <c r="I26" i="2"/>
  <c r="H30" i="2"/>
  <c r="H7" i="2"/>
  <c r="H8" i="2"/>
  <c r="H9" i="2"/>
  <c r="I9" i="2"/>
  <c r="I29" i="2"/>
  <c r="I25" i="2"/>
  <c r="H35" i="2"/>
  <c r="I21" i="2"/>
  <c r="I22" i="2"/>
  <c r="I7" i="2"/>
  <c r="H10" i="2"/>
  <c r="H13" i="2"/>
  <c r="H27" i="2"/>
  <c r="H24" i="2"/>
  <c r="I24" i="2"/>
  <c r="H23" i="2"/>
  <c r="H33" i="2"/>
  <c r="H20" i="2"/>
  <c r="I20" i="2"/>
  <c r="I12" i="2"/>
  <c r="H18" i="2"/>
  <c r="H15" i="2"/>
  <c r="I27" i="2"/>
  <c r="I18" i="2"/>
  <c r="H28" i="2"/>
  <c r="H14" i="2"/>
  <c r="I32" i="2"/>
  <c r="H34" i="2"/>
  <c r="I13" i="2"/>
  <c r="H32" i="2"/>
  <c r="H17" i="2"/>
  <c r="I23" i="2"/>
  <c r="I28" i="2"/>
  <c r="H29" i="2"/>
  <c r="H25" i="2"/>
  <c r="H16" i="2"/>
  <c r="H31" i="2"/>
  <c r="I35" i="2"/>
  <c r="I17" i="2"/>
  <c r="H19" i="2"/>
  <c r="I19" i="2"/>
  <c r="I8" i="2"/>
  <c r="I30" i="2"/>
  <c r="I10" i="2"/>
  <c r="H21" i="2"/>
  <c r="I34" i="2"/>
  <c r="H6" i="2"/>
  <c r="H11" i="2"/>
  <c r="H12" i="2"/>
  <c r="I33" i="2"/>
  <c r="G34" i="2"/>
  <c r="G29" i="2"/>
  <c r="G21" i="2"/>
  <c r="G10" i="2"/>
  <c r="G17" i="2"/>
  <c r="G22" i="2"/>
  <c r="G9" i="2"/>
  <c r="G33" i="2"/>
  <c r="G13" i="2"/>
  <c r="G6" i="2"/>
  <c r="G14" i="2"/>
  <c r="G23" i="2"/>
  <c r="G7" i="2"/>
  <c r="G18" i="2"/>
  <c r="G25" i="2"/>
  <c r="G30" i="2"/>
  <c r="G15" i="2"/>
  <c r="G16" i="2"/>
  <c r="G24" i="2"/>
  <c r="G28" i="2"/>
  <c r="G35" i="2"/>
</calcChain>
</file>

<file path=xl/sharedStrings.xml><?xml version="1.0" encoding="utf-8"?>
<sst xmlns="http://schemas.openxmlformats.org/spreadsheetml/2006/main" count="303" uniqueCount="197">
  <si>
    <t>QBRA 2024 -Time Sheet</t>
  </si>
  <si>
    <t>Finals Round 3 - 28 September 2024</t>
  </si>
  <si>
    <t>OPEN 4D</t>
  </si>
  <si>
    <t>Placing</t>
  </si>
  <si>
    <t>Name</t>
  </si>
  <si>
    <t>Surname</t>
  </si>
  <si>
    <t>Horse</t>
  </si>
  <si>
    <t>Time 1</t>
  </si>
  <si>
    <t>1st Division</t>
  </si>
  <si>
    <t>2nd Division</t>
  </si>
  <si>
    <t>3rd Division</t>
  </si>
  <si>
    <t>4th Division</t>
  </si>
  <si>
    <t>Timesheet property of QBRA</t>
  </si>
  <si>
    <t>JUNIOR 4D</t>
  </si>
  <si>
    <t>5 - 10 Yrs Ridden</t>
  </si>
  <si>
    <t>Marli</t>
  </si>
  <si>
    <t>Greentree</t>
  </si>
  <si>
    <t>Rockin Rosie</t>
  </si>
  <si>
    <t>Katie</t>
  </si>
  <si>
    <t>Saville</t>
  </si>
  <si>
    <t>Kelly</t>
  </si>
  <si>
    <t>Nash</t>
  </si>
  <si>
    <t>Groves</t>
  </si>
  <si>
    <t>Pacman</t>
  </si>
  <si>
    <t>Indy</t>
  </si>
  <si>
    <t>Wetzler</t>
  </si>
  <si>
    <t>Lacey</t>
  </si>
  <si>
    <t xml:space="preserve">Jessie </t>
  </si>
  <si>
    <t>Dolbel</t>
  </si>
  <si>
    <t>Two Moons Jewel</t>
  </si>
  <si>
    <t>Piper</t>
  </si>
  <si>
    <t>Byrne</t>
  </si>
  <si>
    <t>Bailey</t>
  </si>
  <si>
    <t>Ellie-May</t>
  </si>
  <si>
    <t>Dakota</t>
  </si>
  <si>
    <t>Ryan</t>
  </si>
  <si>
    <t>Flynn</t>
  </si>
  <si>
    <t>Henry</t>
  </si>
  <si>
    <t>Floyd</t>
  </si>
  <si>
    <t>Payton</t>
  </si>
  <si>
    <t>Melville</t>
  </si>
  <si>
    <t>Smarty Pants</t>
  </si>
  <si>
    <t>Lilly-May</t>
  </si>
  <si>
    <t>Hartley</t>
  </si>
  <si>
    <t>Jewel</t>
  </si>
  <si>
    <t>Emes</t>
  </si>
  <si>
    <t>Connie</t>
  </si>
  <si>
    <t>Amber</t>
  </si>
  <si>
    <t>Watts</t>
  </si>
  <si>
    <t>Tank</t>
  </si>
  <si>
    <t>Willow</t>
  </si>
  <si>
    <t>Smith</t>
  </si>
  <si>
    <t>Duk Duk</t>
  </si>
  <si>
    <t>Katelyn</t>
  </si>
  <si>
    <t>Penny</t>
  </si>
  <si>
    <t>Rylee</t>
  </si>
  <si>
    <t>Palmer</t>
  </si>
  <si>
    <t>One Roan Ranger</t>
  </si>
  <si>
    <t>Spinning in Hell</t>
  </si>
  <si>
    <t>Shaya</t>
  </si>
  <si>
    <t>Tequila</t>
  </si>
  <si>
    <t>Chelsea</t>
  </si>
  <si>
    <t>Flint</t>
  </si>
  <si>
    <t>Twiggie</t>
  </si>
  <si>
    <t>Hayleigh</t>
  </si>
  <si>
    <t>Hilton</t>
  </si>
  <si>
    <t>Lil Miss Heartbreaker</t>
  </si>
  <si>
    <t>Luci</t>
  </si>
  <si>
    <t>Favero</t>
  </si>
  <si>
    <t>Aylo</t>
  </si>
  <si>
    <t>Abby</t>
  </si>
  <si>
    <t>Fry</t>
  </si>
  <si>
    <t>Darcy</t>
  </si>
  <si>
    <t>Buttons</t>
  </si>
  <si>
    <t>Cheyenne</t>
  </si>
  <si>
    <t>Podham</t>
  </si>
  <si>
    <t>Beauy</t>
  </si>
  <si>
    <t>Kobi</t>
  </si>
  <si>
    <t>Evans</t>
  </si>
  <si>
    <t>Ruby</t>
  </si>
  <si>
    <t>Marni</t>
  </si>
  <si>
    <t>Moana</t>
  </si>
  <si>
    <t>Maddison</t>
  </si>
  <si>
    <t>Reign</t>
  </si>
  <si>
    <t>Paytyn</t>
  </si>
  <si>
    <t>Webber</t>
  </si>
  <si>
    <t>Ringo</t>
  </si>
  <si>
    <t>Mccolley</t>
  </si>
  <si>
    <t>Jezzabel Lena</t>
  </si>
  <si>
    <t>Freedom</t>
  </si>
  <si>
    <t>Lagoona Instant Playgirl</t>
  </si>
  <si>
    <t>Sweet Lyrical</t>
  </si>
  <si>
    <t xml:space="preserve">Lexi </t>
  </si>
  <si>
    <t>Greenslade</t>
  </si>
  <si>
    <t>Cherry</t>
  </si>
  <si>
    <t>Chester</t>
  </si>
  <si>
    <t>Talkin Tactics</t>
  </si>
  <si>
    <t>Minnie</t>
  </si>
  <si>
    <t>Mr Bee Bop Pep n Spin</t>
  </si>
  <si>
    <t>Jasmine</t>
  </si>
  <si>
    <t>Knowles</t>
  </si>
  <si>
    <t>Spencer</t>
  </si>
  <si>
    <t>Kellie</t>
  </si>
  <si>
    <t>Kings Fancy Miracle</t>
  </si>
  <si>
    <t>Rachel</t>
  </si>
  <si>
    <t>Sunny-G</t>
  </si>
  <si>
    <t>Tracey</t>
  </si>
  <si>
    <t>Porter</t>
  </si>
  <si>
    <t>Fast Fame</t>
  </si>
  <si>
    <t>Tania</t>
  </si>
  <si>
    <t>Rivett</t>
  </si>
  <si>
    <t>Gambler</t>
  </si>
  <si>
    <t>Rochelle</t>
  </si>
  <si>
    <t>Pereira</t>
  </si>
  <si>
    <t>Jodie</t>
  </si>
  <si>
    <t>McLeod</t>
  </si>
  <si>
    <t>Pippy</t>
  </si>
  <si>
    <t>Ebony</t>
  </si>
  <si>
    <t>Privitera</t>
  </si>
  <si>
    <t>Gangster</t>
  </si>
  <si>
    <t>Kristy</t>
  </si>
  <si>
    <t>Banks</t>
  </si>
  <si>
    <t>Bob</t>
  </si>
  <si>
    <t>Jorden</t>
  </si>
  <si>
    <t>Woolerina Gadget</t>
  </si>
  <si>
    <t>Debbie</t>
  </si>
  <si>
    <t>Beljay Good Things Shine</t>
  </si>
  <si>
    <t>Gemma</t>
  </si>
  <si>
    <t>Johnson</t>
  </si>
  <si>
    <t>Dragon</t>
  </si>
  <si>
    <t>Riana</t>
  </si>
  <si>
    <t>Robertson</t>
  </si>
  <si>
    <t>Phoenix</t>
  </si>
  <si>
    <t>Tiarna</t>
  </si>
  <si>
    <t>Rielly</t>
  </si>
  <si>
    <t>LA Smoke n Western</t>
  </si>
  <si>
    <t>Jessie</t>
  </si>
  <si>
    <t>Nott</t>
  </si>
  <si>
    <t>Chip n Dip</t>
  </si>
  <si>
    <t xml:space="preserve">King  </t>
  </si>
  <si>
    <t>Neil</t>
  </si>
  <si>
    <t>Stronach</t>
  </si>
  <si>
    <t>Chex on the Bar</t>
  </si>
  <si>
    <t>Bruce</t>
  </si>
  <si>
    <t>9 to 5</t>
  </si>
  <si>
    <t>Lily</t>
  </si>
  <si>
    <t>McKinnon</t>
  </si>
  <si>
    <t>Tucker</t>
  </si>
  <si>
    <t>Gina</t>
  </si>
  <si>
    <t>Page</t>
  </si>
  <si>
    <t>Kevin</t>
  </si>
  <si>
    <t>Trinity</t>
  </si>
  <si>
    <t>Tonka</t>
  </si>
  <si>
    <t>Raelene</t>
  </si>
  <si>
    <t>Jamie</t>
  </si>
  <si>
    <t>Linders</t>
  </si>
  <si>
    <t>Flyin Peptos</t>
  </si>
  <si>
    <t>Shelly</t>
  </si>
  <si>
    <t>Frame</t>
  </si>
  <si>
    <t>King Rock n Roll</t>
  </si>
  <si>
    <t>Kings Fame Royal Rose</t>
  </si>
  <si>
    <t>Sharee</t>
  </si>
  <si>
    <t>Workin Ta Fame</t>
  </si>
  <si>
    <t>Brooke</t>
  </si>
  <si>
    <t>Rich</t>
  </si>
  <si>
    <t>Spec</t>
  </si>
  <si>
    <t>Cash</t>
  </si>
  <si>
    <t>Morn N Te</t>
  </si>
  <si>
    <t>Smudgie</t>
  </si>
  <si>
    <t>Georgia</t>
  </si>
  <si>
    <t>Bruntflett</t>
  </si>
  <si>
    <t>Delta Dawn</t>
  </si>
  <si>
    <t>Amanda</t>
  </si>
  <si>
    <t>Riehl</t>
  </si>
  <si>
    <t>Demi</t>
  </si>
  <si>
    <t>Hillvue Pretty Woman</t>
  </si>
  <si>
    <t>Nicole</t>
  </si>
  <si>
    <t>Peptos Kooling Roc</t>
  </si>
  <si>
    <t>Trump</t>
  </si>
  <si>
    <t>Dash for Cash</t>
  </si>
  <si>
    <t>Topsey</t>
  </si>
  <si>
    <t>Destiny Blues</t>
  </si>
  <si>
    <t>Dream</t>
  </si>
  <si>
    <t>Chris</t>
  </si>
  <si>
    <t>Zippos Revolootion</t>
  </si>
  <si>
    <t>Jacinta</t>
  </si>
  <si>
    <t>Dorge</t>
  </si>
  <si>
    <t>Pines Freckle Spin</t>
  </si>
  <si>
    <t>Ikes Special Drifter</t>
  </si>
  <si>
    <t>Zephy</t>
  </si>
  <si>
    <t>Indi</t>
  </si>
  <si>
    <t>Watson</t>
  </si>
  <si>
    <t>Apache</t>
  </si>
  <si>
    <t>Glenore Just in Time</t>
  </si>
  <si>
    <t>Sassy</t>
  </si>
  <si>
    <t xml:space="preserve">Lady Bug </t>
  </si>
  <si>
    <t>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</si>
</sst>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</font>
    <font>
      <b/>
      <sz val="14"/>
      <name val="Georgia"/>
      <family val="1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6" fillId="5" borderId="2" xfId="0" applyNumberFormat="1" applyFont="1" applyFill="1" applyBorder="1"/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9" fillId="0" borderId="0" xfId="0" applyFont="1"/>
    <xf numFmtId="0" fontId="6" fillId="0" borderId="19" xfId="0" applyFont="1" applyBorder="1"/>
    <xf numFmtId="0" fontId="6" fillId="0" borderId="1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left" wrapText="1"/>
    </xf>
    <xf numFmtId="0" fontId="6" fillId="5" borderId="15" xfId="0" applyFont="1" applyFill="1" applyBorder="1" applyAlignment="1">
      <alignment horizontal="center"/>
    </xf>
    <xf numFmtId="0" fontId="6" fillId="5" borderId="6" xfId="0" applyFont="1" applyFill="1" applyBorder="1"/>
    <xf numFmtId="0" fontId="6" fillId="5" borderId="16" xfId="0" applyFont="1" applyFill="1" applyBorder="1"/>
    <xf numFmtId="164" fontId="6" fillId="5" borderId="3" xfId="0" applyNumberFormat="1" applyFont="1" applyFill="1" applyBorder="1" applyAlignment="1">
      <alignment vertical="distributed"/>
    </xf>
    <xf numFmtId="0" fontId="6" fillId="5" borderId="17" xfId="0" applyFont="1" applyFill="1" applyBorder="1" applyAlignment="1">
      <alignment horizontal="center"/>
    </xf>
    <xf numFmtId="0" fontId="6" fillId="5" borderId="22" xfId="0" applyFont="1" applyFill="1" applyBorder="1"/>
    <xf numFmtId="164" fontId="6" fillId="5" borderId="6" xfId="0" applyNumberFormat="1" applyFont="1" applyFill="1" applyBorder="1" applyAlignment="1">
      <alignment vertical="distributed"/>
    </xf>
    <xf numFmtId="0" fontId="6" fillId="5" borderId="5" xfId="0" applyFont="1" applyFill="1" applyBorder="1" applyAlignment="1">
      <alignment horizontal="center"/>
    </xf>
    <xf numFmtId="0" fontId="6" fillId="5" borderId="23" xfId="0" applyFont="1" applyFill="1" applyBorder="1"/>
    <xf numFmtId="0" fontId="6" fillId="5" borderId="24" xfId="0" applyFont="1" applyFill="1" applyBorder="1"/>
    <xf numFmtId="0" fontId="6" fillId="5" borderId="25" xfId="0" applyFont="1" applyFill="1" applyBorder="1"/>
    <xf numFmtId="0" fontId="6" fillId="7" borderId="5" xfId="0" applyFont="1" applyFill="1" applyBorder="1" applyAlignment="1">
      <alignment horizontal="center"/>
    </xf>
    <xf numFmtId="0" fontId="6" fillId="7" borderId="24" xfId="0" applyFont="1" applyFill="1" applyBorder="1"/>
    <xf numFmtId="0" fontId="6" fillId="7" borderId="22" xfId="0" applyFont="1" applyFill="1" applyBorder="1"/>
    <xf numFmtId="164" fontId="6" fillId="7" borderId="6" xfId="0" applyNumberFormat="1" applyFont="1" applyFill="1" applyBorder="1" applyAlignment="1">
      <alignment vertical="distributed"/>
    </xf>
    <xf numFmtId="164" fontId="6" fillId="7" borderId="2" xfId="0" applyNumberFormat="1" applyFont="1" applyFill="1" applyBorder="1"/>
    <xf numFmtId="164" fontId="6" fillId="7" borderId="3" xfId="0" applyNumberFormat="1" applyFont="1" applyFill="1" applyBorder="1"/>
    <xf numFmtId="0" fontId="6" fillId="7" borderId="26" xfId="0" applyFont="1" applyFill="1" applyBorder="1"/>
    <xf numFmtId="0" fontId="6" fillId="7" borderId="6" xfId="0" applyFont="1" applyFill="1" applyBorder="1"/>
    <xf numFmtId="0" fontId="7" fillId="7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22" xfId="0" applyFont="1" applyFill="1" applyBorder="1"/>
    <xf numFmtId="164" fontId="6" fillId="8" borderId="6" xfId="0" applyNumberFormat="1" applyFont="1" applyFill="1" applyBorder="1" applyAlignment="1">
      <alignment vertical="distributed"/>
    </xf>
    <xf numFmtId="164" fontId="6" fillId="8" borderId="2" xfId="0" applyNumberFormat="1" applyFont="1" applyFill="1" applyBorder="1"/>
    <xf numFmtId="164" fontId="6" fillId="8" borderId="3" xfId="0" applyNumberFormat="1" applyFont="1" applyFill="1" applyBorder="1"/>
    <xf numFmtId="0" fontId="6" fillId="8" borderId="26" xfId="0" applyFont="1" applyFill="1" applyBorder="1"/>
    <xf numFmtId="0" fontId="6" fillId="8" borderId="6" xfId="0" applyFont="1" applyFill="1" applyBorder="1"/>
    <xf numFmtId="0" fontId="6" fillId="9" borderId="5" xfId="0" applyFont="1" applyFill="1" applyBorder="1" applyAlignment="1">
      <alignment horizontal="center"/>
    </xf>
    <xf numFmtId="0" fontId="6" fillId="9" borderId="22" xfId="0" applyFont="1" applyFill="1" applyBorder="1"/>
    <xf numFmtId="164" fontId="6" fillId="9" borderId="6" xfId="0" applyNumberFormat="1" applyFont="1" applyFill="1" applyBorder="1" applyAlignment="1">
      <alignment vertical="distributed"/>
    </xf>
    <xf numFmtId="164" fontId="6" fillId="9" borderId="2" xfId="0" applyNumberFormat="1" applyFont="1" applyFill="1" applyBorder="1"/>
    <xf numFmtId="164" fontId="6" fillId="9" borderId="3" xfId="0" applyNumberFormat="1" applyFont="1" applyFill="1" applyBorder="1"/>
    <xf numFmtId="164" fontId="6" fillId="9" borderId="4" xfId="0" applyNumberFormat="1" applyFont="1" applyFill="1" applyBorder="1"/>
    <xf numFmtId="0" fontId="6" fillId="9" borderId="6" xfId="0" applyFont="1" applyFill="1" applyBorder="1"/>
    <xf numFmtId="0" fontId="6" fillId="0" borderId="5" xfId="0" applyFont="1" applyBorder="1" applyAlignment="1">
      <alignment horizontal="center"/>
    </xf>
    <xf numFmtId="164" fontId="6" fillId="0" borderId="6" xfId="0" applyNumberFormat="1" applyFont="1" applyBorder="1" applyAlignment="1">
      <alignment vertical="distributed"/>
    </xf>
    <xf numFmtId="164" fontId="6" fillId="0" borderId="2" xfId="0" applyNumberFormat="1" applyFont="1" applyBorder="1"/>
    <xf numFmtId="164" fontId="6" fillId="0" borderId="3" xfId="0" applyNumberFormat="1" applyFont="1" applyBorder="1"/>
    <xf numFmtId="164" fontId="6" fillId="0" borderId="4" xfId="0" applyNumberFormat="1" applyFont="1" applyBorder="1"/>
    <xf numFmtId="0" fontId="6" fillId="0" borderId="22" xfId="0" applyFont="1" applyBorder="1"/>
    <xf numFmtId="49" fontId="6" fillId="7" borderId="5" xfId="0" applyNumberFormat="1" applyFont="1" applyFill="1" applyBorder="1" applyAlignment="1">
      <alignment horizontal="center"/>
    </xf>
    <xf numFmtId="0" fontId="6" fillId="0" borderId="12" xfId="0" applyFont="1" applyBorder="1"/>
    <xf numFmtId="0" fontId="6" fillId="5" borderId="15" xfId="0" applyFont="1" applyFill="1" applyBorder="1"/>
    <xf numFmtId="0" fontId="6" fillId="5" borderId="12" xfId="0" applyFont="1" applyFill="1" applyBorder="1"/>
    <xf numFmtId="164" fontId="6" fillId="5" borderId="12" xfId="0" applyNumberFormat="1" applyFont="1" applyFill="1" applyBorder="1" applyAlignment="1">
      <alignment vertical="distributed"/>
    </xf>
    <xf numFmtId="0" fontId="6" fillId="9" borderId="18" xfId="0" applyFont="1" applyFill="1" applyBorder="1"/>
    <xf numFmtId="164" fontId="6" fillId="0" borderId="13" xfId="0" applyNumberFormat="1" applyFont="1" applyBorder="1" applyAlignment="1">
      <alignment horizontal="right" wrapText="1"/>
    </xf>
    <xf numFmtId="164" fontId="6" fillId="0" borderId="4" xfId="0" applyNumberFormat="1" applyFont="1" applyBorder="1" applyAlignment="1">
      <alignment horizontal="right" wrapText="1"/>
    </xf>
    <xf numFmtId="164" fontId="6" fillId="0" borderId="0" xfId="0" applyNumberFormat="1" applyFont="1"/>
    <xf numFmtId="0" fontId="6" fillId="7" borderId="25" xfId="0" applyFont="1" applyFill="1" applyBorder="1"/>
    <xf numFmtId="0" fontId="10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0" fontId="5" fillId="0" borderId="21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2 2" xfId="1" xr:uid="{705933BC-AAFB-4D03-9BB0-46E63D1FB3DE}"/>
  </cellStyles>
  <dxfs count="2">
    <dxf>
      <font>
        <color theme="8" tint="0.59996337778862885"/>
      </font>
    </dxf>
    <dxf>
      <font>
        <color theme="8" tint="0.59996337778862885"/>
      </font>
    </dxf>
  </dxfs>
  <tableStyles count="0" defaultTableStyle="TableStyleMedium2" defaultPivotStyle="PivotStyleLight16"/>
  <colors>
    <mruColors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37</xdr:row>
      <xdr:rowOff>142874</xdr:rowOff>
    </xdr:to>
    <xdr:sp macro="" textlink="">
      <xdr:nvSpPr>
        <xdr:cNvPr id="1467" name="AutoShape 1" descr="https://outlook.live.com/owa/service.svc/s/GetPersonaPhoto?email=david.charmaine%40hotmail.com&amp;UA=0&amp;size=HR96x96">
          <a:extLst>
            <a:ext uri="{FF2B5EF4-FFF2-40B4-BE49-F238E27FC236}">
              <a16:creationId xmlns:a16="http://schemas.microsoft.com/office/drawing/2014/main" id="{375318E7-2DA4-9A6E-62CD-92BA728CB1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57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37</xdr:row>
      <xdr:rowOff>142874</xdr:rowOff>
    </xdr:to>
    <xdr:sp macro="" textlink="">
      <xdr:nvSpPr>
        <xdr:cNvPr id="1468" name="AutoShape 1" descr="https://outlook.live.com/owa/service.svc/s/GetPersonaPhoto?email=david.charmaine%40hotmail.com&amp;UA=0&amp;size=HR96x96">
          <a:extLst>
            <a:ext uri="{FF2B5EF4-FFF2-40B4-BE49-F238E27FC236}">
              <a16:creationId xmlns:a16="http://schemas.microsoft.com/office/drawing/2014/main" id="{A756C07B-4EF4-4DC5-9BF2-0E21DA6565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57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37</xdr:row>
      <xdr:rowOff>142874</xdr:rowOff>
    </xdr:to>
    <xdr:sp macro="" textlink="">
      <xdr:nvSpPr>
        <xdr:cNvPr id="1469" name="AutoShape 1" descr="https://outlook.live.com/owa/service.svc/s/GetPersonaPhoto?email=david.charmaine%40hotmail.com&amp;UA=0&amp;size=HR96x96">
          <a:extLst>
            <a:ext uri="{FF2B5EF4-FFF2-40B4-BE49-F238E27FC236}">
              <a16:creationId xmlns:a16="http://schemas.microsoft.com/office/drawing/2014/main" id="{0C767B8C-CF1D-E374-005A-F13281D6F8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57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37</xdr:row>
      <xdr:rowOff>142874</xdr:rowOff>
    </xdr:to>
    <xdr:sp macro="" textlink="">
      <xdr:nvSpPr>
        <xdr:cNvPr id="1470" name="AutoShape 1" descr="https://outlook.live.com/owa/service.svc/s/GetPersonaPhoto?email=david.charmaine%40hotmail.com&amp;UA=0&amp;size=HR96x96">
          <a:extLst>
            <a:ext uri="{FF2B5EF4-FFF2-40B4-BE49-F238E27FC236}">
              <a16:creationId xmlns:a16="http://schemas.microsoft.com/office/drawing/2014/main" id="{3F89E16F-D48C-84B9-170D-6E45AFC73C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57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37</xdr:row>
      <xdr:rowOff>142874</xdr:rowOff>
    </xdr:to>
    <xdr:sp macro="" textlink="">
      <xdr:nvSpPr>
        <xdr:cNvPr id="1471" name="AutoShape 1" descr="https://outlook.live.com/owa/service.svc/s/GetPersonaPhoto?email=david.charmaine%40hotmail.com&amp;UA=0&amp;size=HR96x96">
          <a:extLst>
            <a:ext uri="{FF2B5EF4-FFF2-40B4-BE49-F238E27FC236}">
              <a16:creationId xmlns:a16="http://schemas.microsoft.com/office/drawing/2014/main" id="{CCADBF3F-91EB-01F9-7DF4-1B1936CEB4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57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37</xdr:row>
      <xdr:rowOff>142874</xdr:rowOff>
    </xdr:to>
    <xdr:sp macro="" textlink="">
      <xdr:nvSpPr>
        <xdr:cNvPr id="1472" name="AutoShape 1" descr="https://outlook.live.com/owa/service.svc/s/GetPersonaPhoto?email=david.charmaine%40hotmail.com&amp;UA=0&amp;size=HR96x96">
          <a:extLst>
            <a:ext uri="{FF2B5EF4-FFF2-40B4-BE49-F238E27FC236}">
              <a16:creationId xmlns:a16="http://schemas.microsoft.com/office/drawing/2014/main" id="{AC95616D-5ECB-2AD5-4436-01E3D64D4C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57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37</xdr:row>
      <xdr:rowOff>142874</xdr:rowOff>
    </xdr:to>
    <xdr:sp macro="" textlink="">
      <xdr:nvSpPr>
        <xdr:cNvPr id="1473" name="AutoShape 1" descr="https://outlook.live.com/owa/service.svc/s/GetPersonaPhoto?email=david.charmaine%40hotmail.com&amp;UA=0&amp;size=HR96x96">
          <a:extLst>
            <a:ext uri="{FF2B5EF4-FFF2-40B4-BE49-F238E27FC236}">
              <a16:creationId xmlns:a16="http://schemas.microsoft.com/office/drawing/2014/main" id="{A68AB642-5982-CE03-24FA-E4A50F7EDD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57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37</xdr:row>
      <xdr:rowOff>142874</xdr:rowOff>
    </xdr:to>
    <xdr:sp macro="" textlink="">
      <xdr:nvSpPr>
        <xdr:cNvPr id="1474" name="AutoShape 1" descr="https://outlook.live.com/owa/service.svc/s/GetPersonaPhoto?email=david.charmaine%40hotmail.com&amp;UA=0&amp;size=HR96x96">
          <a:extLst>
            <a:ext uri="{FF2B5EF4-FFF2-40B4-BE49-F238E27FC236}">
              <a16:creationId xmlns:a16="http://schemas.microsoft.com/office/drawing/2014/main" id="{DB6BB7EA-1B5E-3EE5-298D-094743C490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57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CA96-F4D7-44F0-B300-F34AA062B11F}">
  <dimension ref="A1:L66"/>
  <sheetViews>
    <sheetView tabSelected="1" zoomScale="91" zoomScaleNormal="91" workbookViewId="0">
      <selection activeCell="A13" sqref="A13"/>
    </sheetView>
  </sheetViews>
  <sheetFormatPr defaultRowHeight="12.75" x14ac:dyDescent="0.2"/>
  <cols>
    <col min="1" max="1" width="9.140625" style="7" customWidth="1"/>
    <col min="2" max="2" width="17" customWidth="1"/>
    <col min="3" max="3" width="18.85546875" customWidth="1"/>
    <col min="4" max="4" width="28.28515625" bestFit="1" customWidth="1"/>
    <col min="5" max="7" width="11.85546875" bestFit="1" customWidth="1"/>
    <col min="8" max="9" width="11.42578125" bestFit="1" customWidth="1"/>
  </cols>
  <sheetData>
    <row r="1" spans="1:12" ht="23.25" x14ac:dyDescent="0.3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2" ht="18.75" x14ac:dyDescent="0.3">
      <c r="A2" s="81" t="s">
        <v>1</v>
      </c>
      <c r="B2" s="81"/>
      <c r="C2" s="81"/>
      <c r="D2" s="81"/>
      <c r="E2" s="81"/>
      <c r="F2" s="81"/>
      <c r="G2" s="81"/>
      <c r="H2" s="81"/>
      <c r="I2" s="81"/>
    </row>
    <row r="3" spans="1:12" ht="19.5" thickBot="1" x14ac:dyDescent="0.35">
      <c r="A3" s="82" t="s">
        <v>2</v>
      </c>
      <c r="B3" s="82"/>
      <c r="C3" s="82"/>
      <c r="D3" s="82"/>
      <c r="E3" s="82"/>
      <c r="F3" s="82"/>
      <c r="G3" s="82"/>
      <c r="H3" s="82"/>
      <c r="I3" s="82"/>
    </row>
    <row r="4" spans="1:12" ht="15" x14ac:dyDescent="0.2">
      <c r="A4" s="10" t="s">
        <v>3</v>
      </c>
      <c r="B4" s="10" t="s">
        <v>4</v>
      </c>
      <c r="C4" s="11" t="s">
        <v>5</v>
      </c>
      <c r="D4" s="10" t="s">
        <v>6</v>
      </c>
      <c r="E4" s="12" t="s">
        <v>7</v>
      </c>
      <c r="F4" s="18" t="s">
        <v>8</v>
      </c>
      <c r="G4" s="48" t="s">
        <v>9</v>
      </c>
      <c r="H4" s="19" t="s">
        <v>10</v>
      </c>
      <c r="I4" s="20" t="s">
        <v>11</v>
      </c>
    </row>
    <row r="5" spans="1:12" ht="19.5" thickBot="1" x14ac:dyDescent="0.35">
      <c r="A5" s="1"/>
      <c r="B5" s="1"/>
      <c r="C5" s="1"/>
      <c r="D5" s="1"/>
      <c r="E5" s="2">
        <f>MIN(E6:E47)</f>
        <v>15.678000000000001</v>
      </c>
      <c r="F5" s="2">
        <f>MIN(E6:E48)</f>
        <v>15.678000000000001</v>
      </c>
      <c r="G5" s="49">
        <f>F5+0.5</f>
        <v>16.178000000000001</v>
      </c>
      <c r="H5" s="3">
        <f>F5+1</f>
        <v>16.678000000000001</v>
      </c>
      <c r="I5" s="4">
        <f>F5+2</f>
        <v>17.678000000000001</v>
      </c>
      <c r="J5" s="22"/>
      <c r="L5" s="21"/>
    </row>
    <row r="6" spans="1:12" x14ac:dyDescent="0.2">
      <c r="A6" s="29">
        <v>1</v>
      </c>
      <c r="B6" s="30" t="s">
        <v>120</v>
      </c>
      <c r="C6" s="30" t="s">
        <v>121</v>
      </c>
      <c r="D6" s="31" t="s">
        <v>122</v>
      </c>
      <c r="E6" s="32">
        <v>15.678000000000001</v>
      </c>
      <c r="F6" s="8">
        <f t="shared" ref="F6" si="0">IF(E6&lt;$G$5,E6,0)</f>
        <v>15.678000000000001</v>
      </c>
      <c r="G6" s="67" t="str">
        <f t="shared" ref="G6" si="1">IF(AND(E6&lt;$H$5,E6&gt;=$G$5),E6,"")</f>
        <v/>
      </c>
      <c r="H6" s="67" t="str">
        <f t="shared" ref="H6" si="2">IF(AND(E6&lt;$I$5,E6&gt;=$H$5),E6,"")</f>
        <v/>
      </c>
      <c r="I6" s="68" t="str">
        <f t="shared" ref="I6" si="3">IF(E6&gt;=$I$5,E6,"")</f>
        <v/>
      </c>
      <c r="J6" s="9"/>
    </row>
    <row r="7" spans="1:12" x14ac:dyDescent="0.2">
      <c r="A7" s="33">
        <v>2</v>
      </c>
      <c r="B7" s="34" t="s">
        <v>136</v>
      </c>
      <c r="C7" s="34" t="s">
        <v>137</v>
      </c>
      <c r="D7" s="34" t="s">
        <v>138</v>
      </c>
      <c r="E7" s="35">
        <v>15.726000000000001</v>
      </c>
      <c r="F7" s="8">
        <f t="shared" ref="F7:F48" si="4">IF(E7&lt;$G$5,E7,0)</f>
        <v>15.726000000000001</v>
      </c>
      <c r="G7" s="67" t="str">
        <f t="shared" ref="G7:G48" si="5">IF(AND(E7&lt;$H$5,E7&gt;=$G$5),E7,"")</f>
        <v/>
      </c>
      <c r="H7" s="67" t="str">
        <f t="shared" ref="H7:H48" si="6">IF(AND(E7&lt;$I$5,E7&gt;=$H$5),E7,"")</f>
        <v/>
      </c>
      <c r="I7" s="68" t="str">
        <f t="shared" ref="I7:I48" si="7">IF(E7&gt;=$I$5,E7,"")</f>
        <v/>
      </c>
      <c r="J7" s="9"/>
    </row>
    <row r="8" spans="1:12" x14ac:dyDescent="0.2">
      <c r="A8" s="36">
        <v>3</v>
      </c>
      <c r="B8" s="30" t="s">
        <v>102</v>
      </c>
      <c r="C8" s="30" t="s">
        <v>28</v>
      </c>
      <c r="D8" s="30" t="s">
        <v>160</v>
      </c>
      <c r="E8" s="35">
        <v>15.833</v>
      </c>
      <c r="F8" s="8">
        <f t="shared" si="4"/>
        <v>15.833</v>
      </c>
      <c r="G8" s="67" t="str">
        <f t="shared" si="5"/>
        <v/>
      </c>
      <c r="H8" s="67" t="str">
        <f t="shared" si="6"/>
        <v/>
      </c>
      <c r="I8" s="68" t="str">
        <f t="shared" si="7"/>
        <v/>
      </c>
      <c r="J8" s="9"/>
    </row>
    <row r="9" spans="1:12" x14ac:dyDescent="0.2">
      <c r="A9" s="36">
        <v>4</v>
      </c>
      <c r="B9" s="37" t="s">
        <v>120</v>
      </c>
      <c r="C9" s="37" t="s">
        <v>121</v>
      </c>
      <c r="D9" s="38" t="s">
        <v>180</v>
      </c>
      <c r="E9" s="35">
        <v>16</v>
      </c>
      <c r="F9" s="8">
        <f t="shared" si="4"/>
        <v>16</v>
      </c>
      <c r="G9" s="67" t="str">
        <f t="shared" si="5"/>
        <v/>
      </c>
      <c r="H9" s="67" t="str">
        <f t="shared" si="6"/>
        <v/>
      </c>
      <c r="I9" s="68" t="str">
        <f t="shared" si="7"/>
        <v/>
      </c>
      <c r="J9" s="9"/>
    </row>
    <row r="10" spans="1:12" x14ac:dyDescent="0.2">
      <c r="A10" s="36">
        <v>5</v>
      </c>
      <c r="B10" s="30" t="s">
        <v>102</v>
      </c>
      <c r="C10" s="30" t="s">
        <v>28</v>
      </c>
      <c r="D10" s="39" t="s">
        <v>103</v>
      </c>
      <c r="E10" s="35">
        <v>16.05</v>
      </c>
      <c r="F10" s="8">
        <f t="shared" si="4"/>
        <v>16.05</v>
      </c>
      <c r="G10" s="67" t="str">
        <f t="shared" si="5"/>
        <v/>
      </c>
      <c r="H10" s="67" t="str">
        <f t="shared" si="6"/>
        <v/>
      </c>
      <c r="I10" s="68" t="str">
        <f t="shared" si="7"/>
        <v/>
      </c>
      <c r="J10" s="9"/>
    </row>
    <row r="11" spans="1:12" x14ac:dyDescent="0.2">
      <c r="A11" s="36">
        <v>6</v>
      </c>
      <c r="B11" s="30" t="s">
        <v>169</v>
      </c>
      <c r="C11" s="30" t="s">
        <v>170</v>
      </c>
      <c r="D11" s="39" t="s">
        <v>171</v>
      </c>
      <c r="E11" s="35">
        <v>16.134</v>
      </c>
      <c r="F11" s="8">
        <f t="shared" si="4"/>
        <v>16.134</v>
      </c>
      <c r="G11" s="67" t="str">
        <f t="shared" si="5"/>
        <v/>
      </c>
      <c r="H11" s="67" t="str">
        <f t="shared" si="6"/>
        <v/>
      </c>
      <c r="I11" s="68" t="str">
        <f t="shared" si="7"/>
        <v/>
      </c>
      <c r="J11" s="9"/>
    </row>
    <row r="12" spans="1:12" x14ac:dyDescent="0.2">
      <c r="A12" s="40">
        <v>1</v>
      </c>
      <c r="B12" s="47" t="s">
        <v>112</v>
      </c>
      <c r="C12" s="47" t="s">
        <v>113</v>
      </c>
      <c r="D12" s="79" t="s">
        <v>167</v>
      </c>
      <c r="E12" s="43">
        <v>16.265000000000001</v>
      </c>
      <c r="F12" s="44">
        <f t="shared" si="4"/>
        <v>0</v>
      </c>
      <c r="G12" s="45">
        <f t="shared" si="5"/>
        <v>16.265000000000001</v>
      </c>
      <c r="H12" s="67" t="str">
        <f t="shared" si="6"/>
        <v/>
      </c>
      <c r="I12" s="68" t="str">
        <f t="shared" si="7"/>
        <v/>
      </c>
      <c r="J12" s="9"/>
    </row>
    <row r="13" spans="1:12" x14ac:dyDescent="0.2">
      <c r="A13" s="40">
        <v>2</v>
      </c>
      <c r="B13" s="41" t="s">
        <v>130</v>
      </c>
      <c r="C13" s="41" t="s">
        <v>131</v>
      </c>
      <c r="D13" s="42" t="s">
        <v>132</v>
      </c>
      <c r="E13" s="43">
        <v>16.346</v>
      </c>
      <c r="F13" s="44">
        <f t="shared" si="4"/>
        <v>0</v>
      </c>
      <c r="G13" s="45">
        <f t="shared" si="5"/>
        <v>16.346</v>
      </c>
      <c r="H13" s="67" t="str">
        <f t="shared" si="6"/>
        <v/>
      </c>
      <c r="I13" s="68" t="str">
        <f t="shared" si="7"/>
        <v/>
      </c>
      <c r="J13" s="9"/>
    </row>
    <row r="14" spans="1:12" x14ac:dyDescent="0.2">
      <c r="A14" s="40">
        <v>3</v>
      </c>
      <c r="B14" s="42" t="s">
        <v>157</v>
      </c>
      <c r="C14" s="42" t="s">
        <v>158</v>
      </c>
      <c r="D14" s="42" t="s">
        <v>159</v>
      </c>
      <c r="E14" s="43">
        <v>16.388000000000002</v>
      </c>
      <c r="F14" s="44">
        <f t="shared" si="4"/>
        <v>0</v>
      </c>
      <c r="G14" s="45">
        <f t="shared" si="5"/>
        <v>16.388000000000002</v>
      </c>
      <c r="H14" s="67" t="str">
        <f t="shared" si="6"/>
        <v/>
      </c>
      <c r="I14" s="68" t="str">
        <f t="shared" si="7"/>
        <v/>
      </c>
      <c r="J14" s="9"/>
    </row>
    <row r="15" spans="1:12" x14ac:dyDescent="0.2">
      <c r="A15" s="70" t="s">
        <v>196</v>
      </c>
      <c r="B15" s="42" t="s">
        <v>106</v>
      </c>
      <c r="C15" s="42" t="s">
        <v>107</v>
      </c>
      <c r="D15" s="46" t="s">
        <v>168</v>
      </c>
      <c r="E15" s="43">
        <v>16.417999999999999</v>
      </c>
      <c r="F15" s="44">
        <f t="shared" si="4"/>
        <v>0</v>
      </c>
      <c r="G15" s="45">
        <f t="shared" si="5"/>
        <v>16.417999999999999</v>
      </c>
      <c r="H15" s="67" t="str">
        <f t="shared" si="6"/>
        <v/>
      </c>
      <c r="I15" s="68" t="str">
        <f t="shared" si="7"/>
        <v/>
      </c>
      <c r="J15" s="9"/>
    </row>
    <row r="16" spans="1:12" x14ac:dyDescent="0.2">
      <c r="A16" s="70" t="s">
        <v>196</v>
      </c>
      <c r="B16" s="42" t="s">
        <v>161</v>
      </c>
      <c r="C16" s="42" t="s">
        <v>56</v>
      </c>
      <c r="D16" s="42" t="s">
        <v>162</v>
      </c>
      <c r="E16" s="43">
        <v>16.417999999999999</v>
      </c>
      <c r="F16" s="44">
        <f t="shared" si="4"/>
        <v>0</v>
      </c>
      <c r="G16" s="45">
        <f t="shared" si="5"/>
        <v>16.417999999999999</v>
      </c>
      <c r="H16" s="67" t="str">
        <f t="shared" si="6"/>
        <v/>
      </c>
      <c r="I16" s="68" t="str">
        <f t="shared" si="7"/>
        <v/>
      </c>
      <c r="J16" s="9"/>
    </row>
    <row r="17" spans="1:10" x14ac:dyDescent="0.2">
      <c r="A17" s="50">
        <v>1</v>
      </c>
      <c r="B17" s="56" t="s">
        <v>127</v>
      </c>
      <c r="C17" s="56" t="s">
        <v>128</v>
      </c>
      <c r="D17" s="56" t="s">
        <v>129</v>
      </c>
      <c r="E17" s="52">
        <v>16.798999999999999</v>
      </c>
      <c r="F17" s="53">
        <f t="shared" si="4"/>
        <v>0</v>
      </c>
      <c r="G17" s="54" t="str">
        <f t="shared" si="5"/>
        <v/>
      </c>
      <c r="H17" s="54">
        <f t="shared" si="6"/>
        <v>16.798999999999999</v>
      </c>
      <c r="I17" s="68" t="str">
        <f t="shared" si="7"/>
        <v/>
      </c>
      <c r="J17" s="9"/>
    </row>
    <row r="18" spans="1:10" x14ac:dyDescent="0.2">
      <c r="A18" s="50">
        <v>2</v>
      </c>
      <c r="B18" s="51" t="s">
        <v>123</v>
      </c>
      <c r="C18" s="51" t="s">
        <v>87</v>
      </c>
      <c r="D18" s="51" t="s">
        <v>175</v>
      </c>
      <c r="E18" s="52">
        <v>16.911999999999999</v>
      </c>
      <c r="F18" s="53">
        <f t="shared" si="4"/>
        <v>0</v>
      </c>
      <c r="G18" s="54" t="str">
        <f t="shared" si="5"/>
        <v/>
      </c>
      <c r="H18" s="54">
        <f t="shared" si="6"/>
        <v>16.911999999999999</v>
      </c>
      <c r="I18" s="68" t="str">
        <f t="shared" si="7"/>
        <v/>
      </c>
      <c r="J18" s="9"/>
    </row>
    <row r="19" spans="1:10" x14ac:dyDescent="0.2">
      <c r="A19" s="50">
        <v>3</v>
      </c>
      <c r="B19" s="55" t="s">
        <v>106</v>
      </c>
      <c r="C19" s="55" t="s">
        <v>107</v>
      </c>
      <c r="D19" s="55" t="s">
        <v>188</v>
      </c>
      <c r="E19" s="52">
        <v>16.963999999999999</v>
      </c>
      <c r="F19" s="53">
        <f t="shared" si="4"/>
        <v>0</v>
      </c>
      <c r="G19" s="54" t="str">
        <f t="shared" si="5"/>
        <v/>
      </c>
      <c r="H19" s="54">
        <f t="shared" si="6"/>
        <v>16.963999999999999</v>
      </c>
      <c r="I19" s="68" t="str">
        <f t="shared" si="7"/>
        <v/>
      </c>
      <c r="J19" s="9"/>
    </row>
    <row r="20" spans="1:10" x14ac:dyDescent="0.2">
      <c r="A20" s="50">
        <v>4</v>
      </c>
      <c r="B20" s="51" t="s">
        <v>127</v>
      </c>
      <c r="C20" s="51" t="s">
        <v>128</v>
      </c>
      <c r="D20" s="51" t="s">
        <v>182</v>
      </c>
      <c r="E20" s="52">
        <v>17.003</v>
      </c>
      <c r="F20" s="53">
        <f t="shared" si="4"/>
        <v>0</v>
      </c>
      <c r="G20" s="54" t="str">
        <f t="shared" si="5"/>
        <v/>
      </c>
      <c r="H20" s="54">
        <f t="shared" si="6"/>
        <v>17.003</v>
      </c>
      <c r="I20" s="68" t="str">
        <f t="shared" si="7"/>
        <v/>
      </c>
      <c r="J20" s="9"/>
    </row>
    <row r="21" spans="1:10" x14ac:dyDescent="0.2">
      <c r="A21" s="50">
        <v>5</v>
      </c>
      <c r="B21" s="51" t="s">
        <v>136</v>
      </c>
      <c r="C21" s="51" t="s">
        <v>137</v>
      </c>
      <c r="D21" s="51" t="s">
        <v>179</v>
      </c>
      <c r="E21" s="52">
        <v>17.085999999999999</v>
      </c>
      <c r="F21" s="53">
        <f t="shared" si="4"/>
        <v>0</v>
      </c>
      <c r="G21" s="54" t="str">
        <f t="shared" si="5"/>
        <v/>
      </c>
      <c r="H21" s="54">
        <f t="shared" si="6"/>
        <v>17.085999999999999</v>
      </c>
      <c r="I21" s="68" t="str">
        <f t="shared" si="7"/>
        <v/>
      </c>
      <c r="J21" s="9"/>
    </row>
    <row r="22" spans="1:10" x14ac:dyDescent="0.2">
      <c r="A22" s="50">
        <v>6</v>
      </c>
      <c r="B22" s="51" t="s">
        <v>125</v>
      </c>
      <c r="C22" s="51" t="s">
        <v>43</v>
      </c>
      <c r="D22" s="51" t="s">
        <v>193</v>
      </c>
      <c r="E22" s="52">
        <v>17.109000000000002</v>
      </c>
      <c r="F22" s="53">
        <f t="shared" si="4"/>
        <v>0</v>
      </c>
      <c r="G22" s="54" t="str">
        <f t="shared" si="5"/>
        <v/>
      </c>
      <c r="H22" s="54">
        <f t="shared" si="6"/>
        <v>17.109000000000002</v>
      </c>
      <c r="I22" s="68" t="str">
        <f t="shared" si="7"/>
        <v/>
      </c>
      <c r="J22" s="9"/>
    </row>
    <row r="23" spans="1:10" x14ac:dyDescent="0.2">
      <c r="A23" s="50">
        <v>7</v>
      </c>
      <c r="B23" s="56" t="s">
        <v>154</v>
      </c>
      <c r="C23" s="56" t="s">
        <v>155</v>
      </c>
      <c r="D23" s="56" t="s">
        <v>156</v>
      </c>
      <c r="E23" s="52">
        <v>17.155999999999999</v>
      </c>
      <c r="F23" s="53">
        <f t="shared" si="4"/>
        <v>0</v>
      </c>
      <c r="G23" s="54" t="str">
        <f t="shared" si="5"/>
        <v/>
      </c>
      <c r="H23" s="54">
        <f t="shared" si="6"/>
        <v>17.155999999999999</v>
      </c>
      <c r="I23" s="68" t="str">
        <f t="shared" si="7"/>
        <v/>
      </c>
      <c r="J23" s="9"/>
    </row>
    <row r="24" spans="1:10" x14ac:dyDescent="0.2">
      <c r="A24" s="50">
        <v>8</v>
      </c>
      <c r="B24" s="51" t="s">
        <v>183</v>
      </c>
      <c r="C24" s="51" t="s">
        <v>131</v>
      </c>
      <c r="D24" s="51" t="s">
        <v>184</v>
      </c>
      <c r="E24" s="52">
        <v>17.213000000000001</v>
      </c>
      <c r="F24" s="53">
        <f t="shared" si="4"/>
        <v>0</v>
      </c>
      <c r="G24" s="54" t="str">
        <f t="shared" si="5"/>
        <v/>
      </c>
      <c r="H24" s="54">
        <f t="shared" si="6"/>
        <v>17.213000000000001</v>
      </c>
      <c r="I24" s="68" t="str">
        <f t="shared" si="7"/>
        <v/>
      </c>
      <c r="J24" s="9"/>
    </row>
    <row r="25" spans="1:10" x14ac:dyDescent="0.2">
      <c r="A25" s="50">
        <v>9</v>
      </c>
      <c r="B25" s="51" t="s">
        <v>125</v>
      </c>
      <c r="C25" s="51" t="s">
        <v>43</v>
      </c>
      <c r="D25" s="51" t="s">
        <v>126</v>
      </c>
      <c r="E25" s="52">
        <v>17.308</v>
      </c>
      <c r="F25" s="53">
        <f t="shared" si="4"/>
        <v>0</v>
      </c>
      <c r="G25" s="54" t="str">
        <f t="shared" si="5"/>
        <v/>
      </c>
      <c r="H25" s="54">
        <f t="shared" si="6"/>
        <v>17.308</v>
      </c>
      <c r="I25" s="68" t="str">
        <f t="shared" si="7"/>
        <v/>
      </c>
      <c r="J25" s="9"/>
    </row>
    <row r="26" spans="1:10" x14ac:dyDescent="0.2">
      <c r="A26" s="50">
        <v>10</v>
      </c>
      <c r="B26" s="51" t="s">
        <v>151</v>
      </c>
      <c r="C26" s="51" t="s">
        <v>45</v>
      </c>
      <c r="D26" s="51" t="s">
        <v>178</v>
      </c>
      <c r="E26" s="52">
        <v>17.347999999999999</v>
      </c>
      <c r="F26" s="53">
        <f t="shared" si="4"/>
        <v>0</v>
      </c>
      <c r="G26" s="54" t="str">
        <f t="shared" si="5"/>
        <v/>
      </c>
      <c r="H26" s="54">
        <f t="shared" si="6"/>
        <v>17.347999999999999</v>
      </c>
      <c r="I26" s="68" t="str">
        <f t="shared" si="7"/>
        <v/>
      </c>
      <c r="J26" s="9"/>
    </row>
    <row r="27" spans="1:10" x14ac:dyDescent="0.2">
      <c r="A27" s="50">
        <v>11</v>
      </c>
      <c r="B27" s="51" t="s">
        <v>140</v>
      </c>
      <c r="C27" s="51" t="s">
        <v>141</v>
      </c>
      <c r="D27" s="51" t="s">
        <v>142</v>
      </c>
      <c r="E27" s="52">
        <v>17.437999999999999</v>
      </c>
      <c r="F27" s="53">
        <f t="shared" si="4"/>
        <v>0</v>
      </c>
      <c r="G27" s="54" t="str">
        <f t="shared" si="5"/>
        <v/>
      </c>
      <c r="H27" s="54">
        <f t="shared" si="6"/>
        <v>17.437999999999999</v>
      </c>
      <c r="I27" s="68" t="str">
        <f t="shared" si="7"/>
        <v/>
      </c>
      <c r="J27" s="9"/>
    </row>
    <row r="28" spans="1:10" x14ac:dyDescent="0.2">
      <c r="A28" s="50">
        <v>12</v>
      </c>
      <c r="B28" s="51" t="s">
        <v>151</v>
      </c>
      <c r="C28" s="51" t="s">
        <v>45</v>
      </c>
      <c r="D28" s="51" t="s">
        <v>152</v>
      </c>
      <c r="E28" s="52">
        <v>17.484000000000002</v>
      </c>
      <c r="F28" s="53">
        <f t="shared" si="4"/>
        <v>0</v>
      </c>
      <c r="G28" s="54" t="str">
        <f t="shared" si="5"/>
        <v/>
      </c>
      <c r="H28" s="54">
        <f t="shared" si="6"/>
        <v>17.484000000000002</v>
      </c>
      <c r="I28" s="68" t="str">
        <f t="shared" si="7"/>
        <v/>
      </c>
      <c r="J28" s="9"/>
    </row>
    <row r="29" spans="1:10" x14ac:dyDescent="0.2">
      <c r="A29" s="50">
        <v>13</v>
      </c>
      <c r="B29" s="51" t="s">
        <v>104</v>
      </c>
      <c r="C29" s="51" t="s">
        <v>93</v>
      </c>
      <c r="D29" s="51" t="s">
        <v>105</v>
      </c>
      <c r="E29" s="52">
        <v>17.579999999999998</v>
      </c>
      <c r="F29" s="53">
        <f t="shared" si="4"/>
        <v>0</v>
      </c>
      <c r="G29" s="54" t="str">
        <f t="shared" si="5"/>
        <v/>
      </c>
      <c r="H29" s="54">
        <f t="shared" si="6"/>
        <v>17.579999999999998</v>
      </c>
      <c r="I29" s="68" t="str">
        <f t="shared" si="7"/>
        <v/>
      </c>
      <c r="J29" s="9"/>
    </row>
    <row r="30" spans="1:10" x14ac:dyDescent="0.2">
      <c r="A30" s="57">
        <v>1</v>
      </c>
      <c r="B30" s="63" t="s">
        <v>109</v>
      </c>
      <c r="C30" s="63" t="s">
        <v>110</v>
      </c>
      <c r="D30" s="63" t="s">
        <v>111</v>
      </c>
      <c r="E30" s="59">
        <v>18.268999999999998</v>
      </c>
      <c r="F30" s="60">
        <f t="shared" si="4"/>
        <v>0</v>
      </c>
      <c r="G30" s="61" t="str">
        <f t="shared" si="5"/>
        <v/>
      </c>
      <c r="H30" s="61" t="str">
        <f t="shared" si="6"/>
        <v/>
      </c>
      <c r="I30" s="62">
        <f t="shared" si="7"/>
        <v>18.268999999999998</v>
      </c>
      <c r="J30" s="9"/>
    </row>
    <row r="31" spans="1:10" x14ac:dyDescent="0.2">
      <c r="A31" s="57">
        <v>2</v>
      </c>
      <c r="B31" s="58" t="s">
        <v>112</v>
      </c>
      <c r="C31" s="58" t="s">
        <v>113</v>
      </c>
      <c r="D31" s="58" t="s">
        <v>58</v>
      </c>
      <c r="E31" s="59">
        <v>18.294</v>
      </c>
      <c r="F31" s="60">
        <f t="shared" si="4"/>
        <v>0</v>
      </c>
      <c r="G31" s="61" t="str">
        <f t="shared" si="5"/>
        <v/>
      </c>
      <c r="H31" s="61" t="str">
        <f t="shared" si="6"/>
        <v/>
      </c>
      <c r="I31" s="62">
        <f t="shared" si="7"/>
        <v>18.294</v>
      </c>
      <c r="J31" s="9"/>
    </row>
    <row r="32" spans="1:10" x14ac:dyDescent="0.2">
      <c r="A32" s="57">
        <v>3</v>
      </c>
      <c r="B32" s="58" t="s">
        <v>176</v>
      </c>
      <c r="C32" s="58" t="s">
        <v>78</v>
      </c>
      <c r="D32" s="58" t="s">
        <v>177</v>
      </c>
      <c r="E32" s="59">
        <v>18.440000000000001</v>
      </c>
      <c r="F32" s="60">
        <f t="shared" si="4"/>
        <v>0</v>
      </c>
      <c r="G32" s="61" t="str">
        <f t="shared" si="5"/>
        <v/>
      </c>
      <c r="H32" s="61" t="str">
        <f t="shared" si="6"/>
        <v/>
      </c>
      <c r="I32" s="62">
        <f t="shared" si="7"/>
        <v>18.440000000000001</v>
      </c>
      <c r="J32" s="9"/>
    </row>
    <row r="33" spans="1:10" x14ac:dyDescent="0.2">
      <c r="A33" s="57">
        <v>4</v>
      </c>
      <c r="B33" s="58" t="s">
        <v>143</v>
      </c>
      <c r="C33" s="58" t="s">
        <v>85</v>
      </c>
      <c r="D33" s="58" t="s">
        <v>144</v>
      </c>
      <c r="E33" s="59">
        <v>18.456</v>
      </c>
      <c r="F33" s="60">
        <f t="shared" si="4"/>
        <v>0</v>
      </c>
      <c r="G33" s="61" t="str">
        <f t="shared" si="5"/>
        <v/>
      </c>
      <c r="H33" s="61" t="str">
        <f t="shared" si="6"/>
        <v/>
      </c>
      <c r="I33" s="62">
        <f t="shared" si="7"/>
        <v>18.456</v>
      </c>
      <c r="J33" s="9"/>
    </row>
    <row r="34" spans="1:10" x14ac:dyDescent="0.2">
      <c r="A34" s="57">
        <v>5</v>
      </c>
      <c r="B34" s="58" t="s">
        <v>133</v>
      </c>
      <c r="C34" s="58" t="s">
        <v>134</v>
      </c>
      <c r="D34" s="58" t="s">
        <v>135</v>
      </c>
      <c r="E34" s="59">
        <v>18.673999999999999</v>
      </c>
      <c r="F34" s="60">
        <f t="shared" si="4"/>
        <v>0</v>
      </c>
      <c r="G34" s="61" t="str">
        <f t="shared" si="5"/>
        <v/>
      </c>
      <c r="H34" s="61" t="str">
        <f t="shared" si="6"/>
        <v/>
      </c>
      <c r="I34" s="62">
        <f t="shared" si="7"/>
        <v>18.673999999999999</v>
      </c>
      <c r="J34" s="9"/>
    </row>
    <row r="35" spans="1:10" x14ac:dyDescent="0.2">
      <c r="A35" s="57">
        <v>6</v>
      </c>
      <c r="B35" s="58" t="s">
        <v>153</v>
      </c>
      <c r="C35" s="58" t="s">
        <v>65</v>
      </c>
      <c r="D35" s="58" t="s">
        <v>90</v>
      </c>
      <c r="E35" s="59">
        <v>18.82</v>
      </c>
      <c r="F35" s="60">
        <f t="shared" si="4"/>
        <v>0</v>
      </c>
      <c r="G35" s="61" t="str">
        <f t="shared" si="5"/>
        <v/>
      </c>
      <c r="H35" s="61" t="str">
        <f t="shared" si="6"/>
        <v/>
      </c>
      <c r="I35" s="62">
        <f t="shared" si="7"/>
        <v>18.82</v>
      </c>
      <c r="J35" s="9"/>
    </row>
    <row r="36" spans="1:10" x14ac:dyDescent="0.2">
      <c r="A36" s="57">
        <v>7</v>
      </c>
      <c r="B36" s="58" t="s">
        <v>74</v>
      </c>
      <c r="C36" s="58" t="s">
        <v>45</v>
      </c>
      <c r="D36" s="58" t="s">
        <v>139</v>
      </c>
      <c r="E36" s="59">
        <v>19.355</v>
      </c>
      <c r="F36" s="60">
        <f t="shared" si="4"/>
        <v>0</v>
      </c>
      <c r="G36" s="61" t="str">
        <f t="shared" si="5"/>
        <v/>
      </c>
      <c r="H36" s="61" t="str">
        <f t="shared" si="6"/>
        <v/>
      </c>
      <c r="I36" s="62">
        <f t="shared" si="7"/>
        <v>19.355</v>
      </c>
      <c r="J36" s="9"/>
    </row>
    <row r="37" spans="1:10" x14ac:dyDescent="0.2">
      <c r="A37" s="57">
        <v>8</v>
      </c>
      <c r="B37" s="58" t="s">
        <v>163</v>
      </c>
      <c r="C37" s="58" t="s">
        <v>164</v>
      </c>
      <c r="D37" s="58" t="s">
        <v>165</v>
      </c>
      <c r="E37" s="59">
        <v>21.163</v>
      </c>
      <c r="F37" s="60">
        <f t="shared" si="4"/>
        <v>0</v>
      </c>
      <c r="G37" s="61" t="str">
        <f t="shared" si="5"/>
        <v/>
      </c>
      <c r="H37" s="61" t="str">
        <f t="shared" si="6"/>
        <v/>
      </c>
      <c r="I37" s="62">
        <f t="shared" si="7"/>
        <v>21.163</v>
      </c>
      <c r="J37" s="9"/>
    </row>
    <row r="38" spans="1:10" x14ac:dyDescent="0.2">
      <c r="A38" s="57">
        <v>9</v>
      </c>
      <c r="B38" s="63" t="s">
        <v>114</v>
      </c>
      <c r="C38" s="63" t="s">
        <v>115</v>
      </c>
      <c r="D38" s="63" t="s">
        <v>116</v>
      </c>
      <c r="E38" s="59">
        <v>23.545000000000002</v>
      </c>
      <c r="F38" s="60">
        <f t="shared" si="4"/>
        <v>0</v>
      </c>
      <c r="G38" s="61" t="str">
        <f t="shared" si="5"/>
        <v/>
      </c>
      <c r="H38" s="61" t="str">
        <f t="shared" si="6"/>
        <v/>
      </c>
      <c r="I38" s="62">
        <f t="shared" si="7"/>
        <v>23.545000000000002</v>
      </c>
      <c r="J38" s="9"/>
    </row>
    <row r="39" spans="1:10" x14ac:dyDescent="0.2">
      <c r="A39" s="57">
        <v>10</v>
      </c>
      <c r="B39" s="58" t="s">
        <v>148</v>
      </c>
      <c r="C39" s="58" t="s">
        <v>149</v>
      </c>
      <c r="D39" s="58" t="s">
        <v>150</v>
      </c>
      <c r="E39" s="59">
        <v>25.254999999999999</v>
      </c>
      <c r="F39" s="60">
        <f t="shared" si="4"/>
        <v>0</v>
      </c>
      <c r="G39" s="61" t="str">
        <f t="shared" si="5"/>
        <v/>
      </c>
      <c r="H39" s="61" t="str">
        <f t="shared" si="6"/>
        <v/>
      </c>
      <c r="I39" s="62">
        <f t="shared" si="7"/>
        <v>25.254999999999999</v>
      </c>
      <c r="J39" s="9"/>
    </row>
    <row r="40" spans="1:10" x14ac:dyDescent="0.2">
      <c r="A40" s="57">
        <v>11</v>
      </c>
      <c r="B40" s="58" t="s">
        <v>172</v>
      </c>
      <c r="C40" s="58" t="s">
        <v>173</v>
      </c>
      <c r="D40" s="58" t="s">
        <v>174</v>
      </c>
      <c r="E40" s="59">
        <v>25.972000000000001</v>
      </c>
      <c r="F40" s="60">
        <f t="shared" si="4"/>
        <v>0</v>
      </c>
      <c r="G40" s="61" t="str">
        <f t="shared" si="5"/>
        <v/>
      </c>
      <c r="H40" s="61" t="str">
        <f t="shared" si="6"/>
        <v/>
      </c>
      <c r="I40" s="62">
        <f t="shared" si="7"/>
        <v>25.972000000000001</v>
      </c>
      <c r="J40" s="9"/>
    </row>
    <row r="41" spans="1:10" x14ac:dyDescent="0.2">
      <c r="A41" s="64"/>
      <c r="B41" s="27" t="s">
        <v>117</v>
      </c>
      <c r="C41" s="27" t="s">
        <v>118</v>
      </c>
      <c r="D41" s="27" t="s">
        <v>166</v>
      </c>
      <c r="E41" s="65">
        <v>1000</v>
      </c>
      <c r="F41" s="66">
        <f t="shared" si="4"/>
        <v>0</v>
      </c>
      <c r="G41" s="67" t="str">
        <f t="shared" si="5"/>
        <v/>
      </c>
      <c r="H41" s="67" t="str">
        <f t="shared" si="6"/>
        <v/>
      </c>
      <c r="I41" s="68">
        <f t="shared" si="7"/>
        <v>1000</v>
      </c>
      <c r="J41" s="9"/>
    </row>
    <row r="42" spans="1:10" x14ac:dyDescent="0.2">
      <c r="A42" s="64"/>
      <c r="B42" s="27" t="s">
        <v>102</v>
      </c>
      <c r="C42" s="27" t="s">
        <v>28</v>
      </c>
      <c r="D42" s="27" t="s">
        <v>181</v>
      </c>
      <c r="E42" s="65">
        <v>1000</v>
      </c>
      <c r="F42" s="66">
        <f t="shared" si="4"/>
        <v>0</v>
      </c>
      <c r="G42" s="67" t="str">
        <f t="shared" si="5"/>
        <v/>
      </c>
      <c r="H42" s="67" t="str">
        <f t="shared" si="6"/>
        <v/>
      </c>
      <c r="I42" s="68">
        <f t="shared" si="7"/>
        <v>1000</v>
      </c>
      <c r="J42" s="9"/>
    </row>
    <row r="43" spans="1:10" x14ac:dyDescent="0.2">
      <c r="A43" s="64"/>
      <c r="B43" s="69" t="s">
        <v>106</v>
      </c>
      <c r="C43" s="69" t="s">
        <v>107</v>
      </c>
      <c r="D43" s="69" t="s">
        <v>108</v>
      </c>
      <c r="E43" s="65">
        <v>1000</v>
      </c>
      <c r="F43" s="66">
        <f t="shared" si="4"/>
        <v>0</v>
      </c>
      <c r="G43" s="67" t="str">
        <f t="shared" si="5"/>
        <v/>
      </c>
      <c r="H43" s="67" t="str">
        <f t="shared" si="6"/>
        <v/>
      </c>
      <c r="I43" s="68">
        <f t="shared" si="7"/>
        <v>1000</v>
      </c>
      <c r="J43" s="9"/>
    </row>
    <row r="44" spans="1:10" x14ac:dyDescent="0.2">
      <c r="A44" s="64"/>
      <c r="B44" s="27" t="s">
        <v>117</v>
      </c>
      <c r="C44" s="27" t="s">
        <v>118</v>
      </c>
      <c r="D44" s="27" t="s">
        <v>119</v>
      </c>
      <c r="E44" s="65">
        <v>1000</v>
      </c>
      <c r="F44" s="66">
        <f t="shared" si="4"/>
        <v>0</v>
      </c>
      <c r="G44" s="67" t="str">
        <f t="shared" si="5"/>
        <v/>
      </c>
      <c r="H44" s="67" t="str">
        <f t="shared" si="6"/>
        <v/>
      </c>
      <c r="I44" s="68">
        <f t="shared" si="7"/>
        <v>1000</v>
      </c>
      <c r="J44" s="9"/>
    </row>
    <row r="45" spans="1:10" x14ac:dyDescent="0.2">
      <c r="A45" s="64"/>
      <c r="B45" s="27" t="s">
        <v>185</v>
      </c>
      <c r="C45" s="27" t="s">
        <v>186</v>
      </c>
      <c r="D45" s="27" t="s">
        <v>187</v>
      </c>
      <c r="E45" s="65">
        <v>1000</v>
      </c>
      <c r="F45" s="66">
        <f t="shared" si="4"/>
        <v>0</v>
      </c>
      <c r="G45" s="67" t="str">
        <f t="shared" si="5"/>
        <v/>
      </c>
      <c r="H45" s="67" t="str">
        <f t="shared" si="6"/>
        <v/>
      </c>
      <c r="I45" s="68">
        <f t="shared" si="7"/>
        <v>1000</v>
      </c>
      <c r="J45" s="9"/>
    </row>
    <row r="46" spans="1:10" x14ac:dyDescent="0.2">
      <c r="A46" s="64"/>
      <c r="B46" s="69" t="s">
        <v>145</v>
      </c>
      <c r="C46" s="69" t="s">
        <v>146</v>
      </c>
      <c r="D46" s="69" t="s">
        <v>147</v>
      </c>
      <c r="E46" s="65">
        <v>1000</v>
      </c>
      <c r="F46" s="66">
        <f t="shared" si="4"/>
        <v>0</v>
      </c>
      <c r="G46" s="67" t="str">
        <f t="shared" si="5"/>
        <v/>
      </c>
      <c r="H46" s="67" t="str">
        <f t="shared" si="6"/>
        <v/>
      </c>
      <c r="I46" s="68">
        <f t="shared" si="7"/>
        <v>1000</v>
      </c>
      <c r="J46" s="9"/>
    </row>
    <row r="47" spans="1:10" x14ac:dyDescent="0.2">
      <c r="A47" s="64"/>
      <c r="B47" s="27" t="s">
        <v>123</v>
      </c>
      <c r="C47" s="27" t="s">
        <v>87</v>
      </c>
      <c r="D47" s="27" t="s">
        <v>124</v>
      </c>
      <c r="E47" s="65">
        <v>1000</v>
      </c>
      <c r="F47" s="66">
        <f t="shared" si="4"/>
        <v>0</v>
      </c>
      <c r="G47" s="67" t="str">
        <f t="shared" si="5"/>
        <v/>
      </c>
      <c r="H47" s="67" t="str">
        <f t="shared" si="6"/>
        <v/>
      </c>
      <c r="I47" s="68">
        <f t="shared" si="7"/>
        <v>1000</v>
      </c>
      <c r="J47" s="9"/>
    </row>
    <row r="48" spans="1:10" x14ac:dyDescent="0.2">
      <c r="A48" s="64"/>
      <c r="B48" s="27" t="s">
        <v>145</v>
      </c>
      <c r="C48" s="27" t="s">
        <v>146</v>
      </c>
      <c r="D48" s="27" t="s">
        <v>189</v>
      </c>
      <c r="E48" s="65">
        <v>1000</v>
      </c>
      <c r="F48" s="66">
        <f t="shared" si="4"/>
        <v>0</v>
      </c>
      <c r="G48" s="67" t="str">
        <f t="shared" si="5"/>
        <v/>
      </c>
      <c r="H48" s="67" t="str">
        <f t="shared" si="6"/>
        <v/>
      </c>
      <c r="I48" s="68">
        <f t="shared" si="7"/>
        <v>1000</v>
      </c>
      <c r="J48" s="9"/>
    </row>
    <row r="49" spans="1:10" x14ac:dyDescent="0.2">
      <c r="A49" s="26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">
      <c r="A50" t="s">
        <v>12</v>
      </c>
      <c r="B50" s="9"/>
      <c r="C50" s="9"/>
      <c r="D50" s="9"/>
      <c r="E50" s="9"/>
      <c r="F50" s="9"/>
      <c r="G50" s="9"/>
      <c r="H50" s="9"/>
      <c r="I50" s="9"/>
    </row>
    <row r="51" spans="1:10" x14ac:dyDescent="0.2">
      <c r="A51" s="26"/>
      <c r="B51" s="9"/>
      <c r="C51" s="9"/>
      <c r="D51" s="9"/>
      <c r="E51" s="9"/>
      <c r="F51" s="9"/>
      <c r="G51" s="9"/>
      <c r="H51" s="9"/>
      <c r="I51" s="9"/>
    </row>
    <row r="52" spans="1:10" x14ac:dyDescent="0.2">
      <c r="A52" s="26"/>
      <c r="B52" s="9"/>
      <c r="C52" s="9"/>
      <c r="D52" s="9"/>
      <c r="E52" s="9"/>
      <c r="F52" s="9"/>
      <c r="G52" s="9"/>
      <c r="H52" s="9"/>
      <c r="I52" s="9"/>
    </row>
    <row r="53" spans="1:10" x14ac:dyDescent="0.2">
      <c r="A53" s="26"/>
      <c r="B53" s="9"/>
      <c r="C53" s="9"/>
      <c r="D53" s="9"/>
      <c r="E53" s="9"/>
      <c r="F53" s="9"/>
      <c r="G53" s="9"/>
      <c r="H53" s="9"/>
      <c r="I53" s="9"/>
    </row>
    <row r="54" spans="1:10" x14ac:dyDescent="0.2">
      <c r="A54" s="26"/>
      <c r="B54" s="9"/>
      <c r="C54" s="9"/>
      <c r="D54" s="9"/>
      <c r="E54" s="9"/>
      <c r="F54" s="9"/>
      <c r="G54" s="9"/>
      <c r="H54" s="9"/>
      <c r="I54" s="9"/>
    </row>
    <row r="55" spans="1:10" x14ac:dyDescent="0.2">
      <c r="A55" s="26"/>
      <c r="B55" s="9"/>
      <c r="C55" s="9"/>
      <c r="D55" s="9"/>
      <c r="E55" s="9"/>
      <c r="F55" s="9"/>
      <c r="G55" s="9"/>
      <c r="H55" s="9"/>
      <c r="I55" s="9"/>
    </row>
    <row r="56" spans="1:10" x14ac:dyDescent="0.2">
      <c r="A56" s="26"/>
      <c r="B56" s="9"/>
      <c r="C56" s="9"/>
      <c r="D56" s="9"/>
      <c r="E56" s="9"/>
      <c r="F56" s="9"/>
      <c r="G56" s="9"/>
      <c r="H56" s="9"/>
      <c r="I56" s="9"/>
    </row>
    <row r="57" spans="1:10" x14ac:dyDescent="0.2">
      <c r="A57" s="26"/>
      <c r="B57" s="9"/>
      <c r="C57" s="9"/>
      <c r="D57" s="9"/>
      <c r="E57" s="9"/>
      <c r="F57" s="9"/>
      <c r="G57" s="9"/>
      <c r="H57" s="9"/>
      <c r="I57" s="9"/>
    </row>
    <row r="58" spans="1:10" x14ac:dyDescent="0.2">
      <c r="A58" s="26"/>
      <c r="B58" s="9"/>
      <c r="C58" s="9"/>
      <c r="D58" s="9"/>
      <c r="E58" s="9"/>
      <c r="F58" s="9"/>
      <c r="G58" s="9"/>
      <c r="H58" s="9"/>
      <c r="I58" s="9"/>
    </row>
    <row r="59" spans="1:10" x14ac:dyDescent="0.2">
      <c r="A59" s="26"/>
      <c r="B59" s="9"/>
      <c r="C59" s="9"/>
      <c r="D59" s="9"/>
      <c r="E59" s="9"/>
      <c r="F59" s="9"/>
      <c r="G59" s="9"/>
      <c r="H59" s="9"/>
      <c r="I59" s="9"/>
    </row>
    <row r="60" spans="1:10" x14ac:dyDescent="0.2">
      <c r="A60" s="26"/>
      <c r="B60" s="9"/>
      <c r="C60" s="9"/>
      <c r="D60" s="9"/>
      <c r="E60" s="9"/>
      <c r="F60" s="9"/>
      <c r="G60" s="9"/>
      <c r="H60" s="9"/>
      <c r="I60" s="9"/>
    </row>
    <row r="61" spans="1:10" x14ac:dyDescent="0.2">
      <c r="A61" s="26"/>
      <c r="B61" s="9"/>
      <c r="C61" s="9"/>
      <c r="D61" s="9"/>
      <c r="E61" s="9"/>
      <c r="F61" s="9"/>
      <c r="G61" s="9"/>
      <c r="H61" s="9"/>
      <c r="I61" s="9"/>
    </row>
    <row r="62" spans="1:10" x14ac:dyDescent="0.2">
      <c r="A62" s="26"/>
      <c r="B62" s="9"/>
      <c r="C62" s="9"/>
      <c r="D62" s="9"/>
      <c r="E62" s="9"/>
      <c r="F62" s="9"/>
      <c r="G62" s="9"/>
      <c r="H62" s="9"/>
      <c r="I62" s="9"/>
    </row>
    <row r="63" spans="1:10" x14ac:dyDescent="0.2">
      <c r="A63" s="26"/>
      <c r="B63" s="9"/>
      <c r="C63" s="9"/>
      <c r="D63" s="9"/>
      <c r="E63" s="9"/>
      <c r="F63" s="9"/>
      <c r="G63" s="9"/>
      <c r="H63" s="9"/>
      <c r="I63" s="9"/>
    </row>
    <row r="64" spans="1:10" x14ac:dyDescent="0.2">
      <c r="A64" s="26"/>
      <c r="B64" s="9"/>
      <c r="C64" s="9"/>
      <c r="D64" s="9"/>
      <c r="E64" s="9"/>
      <c r="F64" s="9"/>
      <c r="G64" s="9"/>
      <c r="H64" s="9"/>
      <c r="I64" s="9"/>
    </row>
    <row r="65" spans="1:9" x14ac:dyDescent="0.2">
      <c r="A65" s="26"/>
      <c r="B65" s="9"/>
      <c r="C65" s="9"/>
      <c r="D65" s="9"/>
      <c r="E65" s="9"/>
      <c r="F65" s="9"/>
      <c r="G65" s="9"/>
      <c r="H65" s="9"/>
      <c r="I65" s="9"/>
    </row>
    <row r="66" spans="1:9" x14ac:dyDescent="0.2">
      <c r="A66" s="26"/>
      <c r="B66" s="9"/>
      <c r="C66" s="9"/>
      <c r="D66" s="9"/>
      <c r="E66" s="9"/>
      <c r="F66" s="9"/>
      <c r="G66" s="9"/>
      <c r="H66" s="9"/>
      <c r="I66" s="9"/>
    </row>
  </sheetData>
  <autoFilter ref="A5:I5" xr:uid="{55852C71-C9AD-43F1-8ADF-C91C03A29751}">
    <sortState xmlns:xlrd2="http://schemas.microsoft.com/office/spreadsheetml/2017/richdata2" ref="A6:I66">
      <sortCondition ref="E5"/>
    </sortState>
  </autoFilter>
  <sortState xmlns:xlrd2="http://schemas.microsoft.com/office/spreadsheetml/2017/richdata2" ref="A7:I48">
    <sortCondition ref="E7:E48"/>
  </sortState>
  <mergeCells count="3">
    <mergeCell ref="A1:I1"/>
    <mergeCell ref="A2:I2"/>
    <mergeCell ref="A3:I3"/>
  </mergeCells>
  <phoneticPr fontId="0" type="noConversion"/>
  <conditionalFormatting sqref="F6:F48">
    <cfRule type="cellIs" dxfId="1" priority="1" stopIfTrue="1" operator="equal">
      <formula>0</formula>
    </cfRule>
  </conditionalFormatting>
  <pageMargins left="0.75" right="0.75" top="1" bottom="1" header="0.5" footer="0.5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1491-D3C3-4F51-B093-9253955D84C4}">
  <dimension ref="A1:M37"/>
  <sheetViews>
    <sheetView topLeftCell="A4" zoomScale="90" zoomScaleNormal="90" workbookViewId="0">
      <selection activeCell="L18" sqref="L18"/>
    </sheetView>
  </sheetViews>
  <sheetFormatPr defaultRowHeight="12.75" x14ac:dyDescent="0.2"/>
  <cols>
    <col min="2" max="2" width="16.140625" customWidth="1"/>
    <col min="3" max="3" width="15" customWidth="1"/>
    <col min="4" max="4" width="23.5703125" customWidth="1"/>
    <col min="5" max="5" width="11.28515625" customWidth="1"/>
    <col min="6" max="6" width="10.42578125" customWidth="1"/>
    <col min="7" max="9" width="12.85546875" bestFit="1" customWidth="1"/>
  </cols>
  <sheetData>
    <row r="1" spans="1:13" ht="23.25" x14ac:dyDescent="0.3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3" ht="18.75" x14ac:dyDescent="0.3">
      <c r="A2" s="81" t="s">
        <v>1</v>
      </c>
      <c r="B2" s="81"/>
      <c r="C2" s="81"/>
      <c r="D2" s="81"/>
      <c r="E2" s="81"/>
      <c r="F2" s="81"/>
      <c r="G2" s="81"/>
      <c r="H2" s="81"/>
      <c r="I2" s="81"/>
    </row>
    <row r="3" spans="1:13" ht="19.5" thickBot="1" x14ac:dyDescent="0.35">
      <c r="A3" s="82" t="s">
        <v>13</v>
      </c>
      <c r="B3" s="82"/>
      <c r="C3" s="82"/>
      <c r="D3" s="82"/>
      <c r="E3" s="82"/>
      <c r="F3" s="82"/>
      <c r="G3" s="82"/>
      <c r="H3" s="82"/>
      <c r="I3" s="82"/>
    </row>
    <row r="4" spans="1:13" ht="30" x14ac:dyDescent="0.2">
      <c r="A4" s="10" t="s">
        <v>3</v>
      </c>
      <c r="B4" s="10" t="s">
        <v>4</v>
      </c>
      <c r="C4" s="11" t="s">
        <v>5</v>
      </c>
      <c r="D4" s="10" t="s">
        <v>6</v>
      </c>
      <c r="E4" s="12" t="s">
        <v>7</v>
      </c>
      <c r="F4" s="18" t="s">
        <v>8</v>
      </c>
      <c r="G4" s="48" t="s">
        <v>9</v>
      </c>
      <c r="H4" s="19" t="s">
        <v>10</v>
      </c>
      <c r="I4" s="20" t="s">
        <v>11</v>
      </c>
    </row>
    <row r="5" spans="1:13" ht="19.5" thickBot="1" x14ac:dyDescent="0.35">
      <c r="A5" s="1"/>
      <c r="B5" s="1"/>
      <c r="C5" s="1"/>
      <c r="D5" s="1"/>
      <c r="E5" s="2">
        <f>MIN(E6:E35)</f>
        <v>15.792</v>
      </c>
      <c r="F5" s="2">
        <f>MIN(E6:E52)</f>
        <v>15.792</v>
      </c>
      <c r="G5" s="49">
        <f>F5+0.5</f>
        <v>16.292000000000002</v>
      </c>
      <c r="H5" s="3">
        <f>F5+1</f>
        <v>16.792000000000002</v>
      </c>
      <c r="I5" s="4">
        <f>F5+2</f>
        <v>17.792000000000002</v>
      </c>
      <c r="J5" s="83"/>
      <c r="K5" s="83"/>
      <c r="L5" s="83"/>
      <c r="M5" s="83"/>
    </row>
    <row r="6" spans="1:13" x14ac:dyDescent="0.2">
      <c r="A6" s="29">
        <v>1</v>
      </c>
      <c r="B6" s="72" t="s">
        <v>18</v>
      </c>
      <c r="C6" s="73" t="s">
        <v>87</v>
      </c>
      <c r="D6" s="73" t="s">
        <v>88</v>
      </c>
      <c r="E6" s="74">
        <v>15.792</v>
      </c>
      <c r="F6" s="8">
        <f t="shared" ref="F6:F35" si="0">IF(E6&lt;$G$5,E6,0)</f>
        <v>15.792</v>
      </c>
      <c r="G6" s="67" t="str">
        <f t="shared" ref="G6:G35" si="1">IF(AND(E6&lt;$H$5,E6&gt;=$G$5),E6,"")</f>
        <v/>
      </c>
      <c r="H6" s="67" t="str">
        <f t="shared" ref="H6:H35" si="2">IF(AND(E6&lt;$I$5,E6&gt;=$H$5),E6,"")</f>
        <v/>
      </c>
      <c r="I6" s="68" t="str">
        <f t="shared" ref="I6:I35" si="3">IF(E6&gt;=$I$5,E6,"")</f>
        <v/>
      </c>
    </row>
    <row r="7" spans="1:13" x14ac:dyDescent="0.2">
      <c r="A7" s="36">
        <v>2</v>
      </c>
      <c r="B7" s="30" t="s">
        <v>55</v>
      </c>
      <c r="C7" s="30" t="s">
        <v>56</v>
      </c>
      <c r="D7" s="30" t="s">
        <v>80</v>
      </c>
      <c r="E7" s="35">
        <v>15.872999999999999</v>
      </c>
      <c r="F7" s="8">
        <f t="shared" si="0"/>
        <v>15.872999999999999</v>
      </c>
      <c r="G7" s="67" t="str">
        <f t="shared" si="1"/>
        <v/>
      </c>
      <c r="H7" s="67" t="str">
        <f t="shared" si="2"/>
        <v/>
      </c>
      <c r="I7" s="68" t="str">
        <f t="shared" si="3"/>
        <v/>
      </c>
    </row>
    <row r="8" spans="1:13" x14ac:dyDescent="0.2">
      <c r="A8" s="36">
        <v>3</v>
      </c>
      <c r="B8" s="30" t="s">
        <v>55</v>
      </c>
      <c r="C8" s="30" t="s">
        <v>56</v>
      </c>
      <c r="D8" s="30" t="s">
        <v>96</v>
      </c>
      <c r="E8" s="35">
        <v>15.909000000000001</v>
      </c>
      <c r="F8" s="8">
        <f t="shared" si="0"/>
        <v>15.909000000000001</v>
      </c>
      <c r="G8" s="67" t="str">
        <f t="shared" si="1"/>
        <v/>
      </c>
      <c r="H8" s="67" t="str">
        <f t="shared" si="2"/>
        <v/>
      </c>
      <c r="I8" s="68" t="str">
        <f t="shared" si="3"/>
        <v/>
      </c>
    </row>
    <row r="9" spans="1:13" x14ac:dyDescent="0.2">
      <c r="A9" s="36">
        <v>4</v>
      </c>
      <c r="B9" s="30" t="s">
        <v>55</v>
      </c>
      <c r="C9" s="30" t="s">
        <v>56</v>
      </c>
      <c r="D9" s="30" t="s">
        <v>57</v>
      </c>
      <c r="E9" s="35">
        <v>16.045999999999999</v>
      </c>
      <c r="F9" s="8">
        <f t="shared" si="0"/>
        <v>16.045999999999999</v>
      </c>
      <c r="G9" s="67" t="str">
        <f t="shared" si="1"/>
        <v/>
      </c>
      <c r="H9" s="67" t="str">
        <f t="shared" si="2"/>
        <v/>
      </c>
      <c r="I9" s="68" t="str">
        <f t="shared" si="3"/>
        <v/>
      </c>
    </row>
    <row r="10" spans="1:13" x14ac:dyDescent="0.2">
      <c r="A10" s="36">
        <v>5</v>
      </c>
      <c r="B10" s="30" t="s">
        <v>61</v>
      </c>
      <c r="C10" s="30" t="s">
        <v>62</v>
      </c>
      <c r="D10" s="30" t="s">
        <v>63</v>
      </c>
      <c r="E10" s="35">
        <v>16.077000000000002</v>
      </c>
      <c r="F10" s="8">
        <f t="shared" si="0"/>
        <v>16.077000000000002</v>
      </c>
      <c r="G10" s="67" t="str">
        <f t="shared" si="1"/>
        <v/>
      </c>
      <c r="H10" s="67" t="str">
        <f t="shared" si="2"/>
        <v/>
      </c>
      <c r="I10" s="68" t="str">
        <f t="shared" si="3"/>
        <v/>
      </c>
    </row>
    <row r="11" spans="1:13" x14ac:dyDescent="0.2">
      <c r="A11" s="36">
        <v>6</v>
      </c>
      <c r="B11" s="30" t="s">
        <v>64</v>
      </c>
      <c r="C11" s="30" t="s">
        <v>65</v>
      </c>
      <c r="D11" s="30" t="s">
        <v>66</v>
      </c>
      <c r="E11" s="35">
        <v>16.126000000000001</v>
      </c>
      <c r="F11" s="8">
        <f t="shared" si="0"/>
        <v>16.126000000000001</v>
      </c>
      <c r="G11" s="67" t="str">
        <f t="shared" si="1"/>
        <v/>
      </c>
      <c r="H11" s="67" t="str">
        <f t="shared" si="2"/>
        <v/>
      </c>
      <c r="I11" s="68" t="str">
        <f t="shared" si="3"/>
        <v/>
      </c>
    </row>
    <row r="12" spans="1:13" x14ac:dyDescent="0.2">
      <c r="A12" s="40">
        <v>1</v>
      </c>
      <c r="B12" s="47" t="s">
        <v>74</v>
      </c>
      <c r="C12" s="47" t="s">
        <v>75</v>
      </c>
      <c r="D12" s="47" t="s">
        <v>76</v>
      </c>
      <c r="E12" s="43">
        <v>16.334</v>
      </c>
      <c r="F12" s="44">
        <f t="shared" si="0"/>
        <v>0</v>
      </c>
      <c r="G12" s="45">
        <f t="shared" si="1"/>
        <v>16.334</v>
      </c>
      <c r="H12" s="67" t="str">
        <f t="shared" si="2"/>
        <v/>
      </c>
      <c r="I12" s="68" t="str">
        <f t="shared" si="3"/>
        <v/>
      </c>
    </row>
    <row r="13" spans="1:13" x14ac:dyDescent="0.2">
      <c r="A13" s="40">
        <v>2</v>
      </c>
      <c r="B13" s="47" t="s">
        <v>61</v>
      </c>
      <c r="C13" s="47" t="s">
        <v>62</v>
      </c>
      <c r="D13" s="47" t="s">
        <v>91</v>
      </c>
      <c r="E13" s="43">
        <v>16.408000000000001</v>
      </c>
      <c r="F13" s="44">
        <f t="shared" si="0"/>
        <v>0</v>
      </c>
      <c r="G13" s="45">
        <f t="shared" si="1"/>
        <v>16.408000000000001</v>
      </c>
      <c r="H13" s="67" t="str">
        <f t="shared" si="2"/>
        <v/>
      </c>
      <c r="I13" s="68" t="str">
        <f t="shared" si="3"/>
        <v/>
      </c>
    </row>
    <row r="14" spans="1:13" x14ac:dyDescent="0.2">
      <c r="A14" s="40">
        <v>3</v>
      </c>
      <c r="B14" s="47" t="s">
        <v>21</v>
      </c>
      <c r="C14" s="47" t="s">
        <v>22</v>
      </c>
      <c r="D14" s="47" t="s">
        <v>23</v>
      </c>
      <c r="E14" s="43">
        <v>16.57</v>
      </c>
      <c r="F14" s="44">
        <f t="shared" si="0"/>
        <v>0</v>
      </c>
      <c r="G14" s="45">
        <f t="shared" si="1"/>
        <v>16.57</v>
      </c>
      <c r="H14" s="67" t="str">
        <f t="shared" si="2"/>
        <v/>
      </c>
      <c r="I14" s="68" t="str">
        <f t="shared" si="3"/>
        <v/>
      </c>
    </row>
    <row r="15" spans="1:13" x14ac:dyDescent="0.2">
      <c r="A15" s="40">
        <v>4</v>
      </c>
      <c r="B15" s="47" t="s">
        <v>18</v>
      </c>
      <c r="C15" s="47" t="s">
        <v>87</v>
      </c>
      <c r="D15" s="47" t="s">
        <v>194</v>
      </c>
      <c r="E15" s="43">
        <v>16.603000000000002</v>
      </c>
      <c r="F15" s="44">
        <f t="shared" si="0"/>
        <v>0</v>
      </c>
      <c r="G15" s="45">
        <f t="shared" si="1"/>
        <v>16.603000000000002</v>
      </c>
      <c r="H15" s="67" t="str">
        <f t="shared" si="2"/>
        <v/>
      </c>
      <c r="I15" s="68" t="str">
        <f t="shared" si="3"/>
        <v/>
      </c>
    </row>
    <row r="16" spans="1:13" x14ac:dyDescent="0.2">
      <c r="A16" s="40">
        <v>5</v>
      </c>
      <c r="B16" s="47" t="s">
        <v>61</v>
      </c>
      <c r="C16" s="47" t="s">
        <v>62</v>
      </c>
      <c r="D16" s="47" t="s">
        <v>81</v>
      </c>
      <c r="E16" s="43">
        <v>16.658999999999999</v>
      </c>
      <c r="F16" s="44">
        <f t="shared" si="0"/>
        <v>0</v>
      </c>
      <c r="G16" s="45">
        <f t="shared" si="1"/>
        <v>16.658999999999999</v>
      </c>
      <c r="H16" s="67" t="str">
        <f t="shared" si="2"/>
        <v/>
      </c>
      <c r="I16" s="68" t="str">
        <f t="shared" si="3"/>
        <v/>
      </c>
    </row>
    <row r="17" spans="1:9" x14ac:dyDescent="0.2">
      <c r="A17" s="50">
        <v>1</v>
      </c>
      <c r="B17" s="56" t="s">
        <v>64</v>
      </c>
      <c r="C17" s="56" t="s">
        <v>65</v>
      </c>
      <c r="D17" s="56" t="s">
        <v>90</v>
      </c>
      <c r="E17" s="52">
        <v>16.821000000000002</v>
      </c>
      <c r="F17" s="53">
        <f t="shared" si="0"/>
        <v>0</v>
      </c>
      <c r="G17" s="54" t="str">
        <f t="shared" si="1"/>
        <v/>
      </c>
      <c r="H17" s="54">
        <f t="shared" si="2"/>
        <v>16.821000000000002</v>
      </c>
      <c r="I17" s="68" t="str">
        <f t="shared" si="3"/>
        <v/>
      </c>
    </row>
    <row r="18" spans="1:9" x14ac:dyDescent="0.2">
      <c r="A18" s="50">
        <v>2</v>
      </c>
      <c r="B18" s="56" t="s">
        <v>59</v>
      </c>
      <c r="C18" s="56" t="s">
        <v>25</v>
      </c>
      <c r="D18" s="56" t="s">
        <v>60</v>
      </c>
      <c r="E18" s="52">
        <v>16.856999999999999</v>
      </c>
      <c r="F18" s="53">
        <f t="shared" si="0"/>
        <v>0</v>
      </c>
      <c r="G18" s="54" t="str">
        <f t="shared" si="1"/>
        <v/>
      </c>
      <c r="H18" s="54">
        <f t="shared" si="2"/>
        <v>16.856999999999999</v>
      </c>
      <c r="I18" s="68" t="str">
        <f t="shared" si="3"/>
        <v/>
      </c>
    </row>
    <row r="19" spans="1:9" x14ac:dyDescent="0.2">
      <c r="A19" s="50">
        <v>3</v>
      </c>
      <c r="B19" s="56" t="s">
        <v>74</v>
      </c>
      <c r="C19" s="56" t="s">
        <v>75</v>
      </c>
      <c r="D19" s="56" t="s">
        <v>95</v>
      </c>
      <c r="E19" s="52">
        <v>17.041</v>
      </c>
      <c r="F19" s="53">
        <f t="shared" si="0"/>
        <v>0</v>
      </c>
      <c r="G19" s="54" t="str">
        <f t="shared" si="1"/>
        <v/>
      </c>
      <c r="H19" s="54">
        <f t="shared" si="2"/>
        <v>17.041</v>
      </c>
      <c r="I19" s="68" t="str">
        <f t="shared" si="3"/>
        <v/>
      </c>
    </row>
    <row r="20" spans="1:9" x14ac:dyDescent="0.2">
      <c r="A20" s="50">
        <v>4</v>
      </c>
      <c r="B20" s="56" t="s">
        <v>50</v>
      </c>
      <c r="C20" s="56" t="s">
        <v>51</v>
      </c>
      <c r="D20" s="56" t="s">
        <v>52</v>
      </c>
      <c r="E20" s="52">
        <v>17.437999999999999</v>
      </c>
      <c r="F20" s="53">
        <f t="shared" si="0"/>
        <v>0</v>
      </c>
      <c r="G20" s="54" t="str">
        <f t="shared" si="1"/>
        <v/>
      </c>
      <c r="H20" s="54">
        <f t="shared" si="2"/>
        <v>17.437999999999999</v>
      </c>
      <c r="I20" s="68" t="str">
        <f t="shared" si="3"/>
        <v/>
      </c>
    </row>
    <row r="21" spans="1:9" x14ac:dyDescent="0.2">
      <c r="A21" s="50">
        <v>5</v>
      </c>
      <c r="B21" s="56" t="s">
        <v>92</v>
      </c>
      <c r="C21" s="56" t="s">
        <v>93</v>
      </c>
      <c r="D21" s="56" t="s">
        <v>94</v>
      </c>
      <c r="E21" s="52">
        <v>17.466999999999999</v>
      </c>
      <c r="F21" s="53">
        <f t="shared" si="0"/>
        <v>0</v>
      </c>
      <c r="G21" s="54" t="str">
        <f t="shared" si="1"/>
        <v/>
      </c>
      <c r="H21" s="54">
        <f t="shared" si="2"/>
        <v>17.466999999999999</v>
      </c>
      <c r="I21" s="68" t="str">
        <f t="shared" si="3"/>
        <v/>
      </c>
    </row>
    <row r="22" spans="1:9" x14ac:dyDescent="0.2">
      <c r="A22" s="57">
        <v>1</v>
      </c>
      <c r="B22" s="63" t="s">
        <v>82</v>
      </c>
      <c r="C22" s="63" t="s">
        <v>62</v>
      </c>
      <c r="D22" s="63" t="s">
        <v>97</v>
      </c>
      <c r="E22" s="59">
        <v>17.914000000000001</v>
      </c>
      <c r="F22" s="60">
        <f t="shared" si="0"/>
        <v>0</v>
      </c>
      <c r="G22" s="61" t="str">
        <f t="shared" si="1"/>
        <v/>
      </c>
      <c r="H22" s="61" t="str">
        <f t="shared" si="2"/>
        <v/>
      </c>
      <c r="I22" s="62">
        <f t="shared" si="3"/>
        <v>17.914000000000001</v>
      </c>
    </row>
    <row r="23" spans="1:9" x14ac:dyDescent="0.2">
      <c r="A23" s="57">
        <v>2</v>
      </c>
      <c r="B23" s="63" t="s">
        <v>99</v>
      </c>
      <c r="C23" s="63" t="s">
        <v>100</v>
      </c>
      <c r="D23" s="63" t="s">
        <v>101</v>
      </c>
      <c r="E23" s="59">
        <v>18.370999999999999</v>
      </c>
      <c r="F23" s="60">
        <f t="shared" si="0"/>
        <v>0</v>
      </c>
      <c r="G23" s="61" t="str">
        <f t="shared" si="1"/>
        <v/>
      </c>
      <c r="H23" s="61" t="str">
        <f t="shared" si="2"/>
        <v/>
      </c>
      <c r="I23" s="62">
        <f t="shared" si="3"/>
        <v>18.370999999999999</v>
      </c>
    </row>
    <row r="24" spans="1:9" x14ac:dyDescent="0.2">
      <c r="A24" s="57">
        <v>3</v>
      </c>
      <c r="B24" s="63" t="s">
        <v>72</v>
      </c>
      <c r="C24" s="63" t="s">
        <v>62</v>
      </c>
      <c r="D24" s="63" t="s">
        <v>73</v>
      </c>
      <c r="E24" s="59">
        <v>18.916</v>
      </c>
      <c r="F24" s="60">
        <f t="shared" si="0"/>
        <v>0</v>
      </c>
      <c r="G24" s="61" t="str">
        <f t="shared" si="1"/>
        <v/>
      </c>
      <c r="H24" s="61" t="str">
        <f t="shared" si="2"/>
        <v/>
      </c>
      <c r="I24" s="62">
        <f t="shared" si="3"/>
        <v>18.916</v>
      </c>
    </row>
    <row r="25" spans="1:9" x14ac:dyDescent="0.2">
      <c r="A25" s="57">
        <v>4</v>
      </c>
      <c r="B25" s="63" t="s">
        <v>50</v>
      </c>
      <c r="C25" s="63" t="s">
        <v>51</v>
      </c>
      <c r="D25" s="63" t="s">
        <v>58</v>
      </c>
      <c r="E25" s="59">
        <v>18.931999999999999</v>
      </c>
      <c r="F25" s="60">
        <f t="shared" si="0"/>
        <v>0</v>
      </c>
      <c r="G25" s="61" t="str">
        <f t="shared" si="1"/>
        <v/>
      </c>
      <c r="H25" s="61" t="str">
        <f t="shared" si="2"/>
        <v/>
      </c>
      <c r="I25" s="62">
        <f t="shared" si="3"/>
        <v>18.931999999999999</v>
      </c>
    </row>
    <row r="26" spans="1:9" x14ac:dyDescent="0.2">
      <c r="A26" s="57">
        <v>5</v>
      </c>
      <c r="B26" s="63" t="s">
        <v>84</v>
      </c>
      <c r="C26" s="63" t="s">
        <v>85</v>
      </c>
      <c r="D26" s="63" t="s">
        <v>86</v>
      </c>
      <c r="E26" s="59">
        <v>18.96</v>
      </c>
      <c r="F26" s="60">
        <f t="shared" si="0"/>
        <v>0</v>
      </c>
      <c r="G26" s="61" t="str">
        <f t="shared" si="1"/>
        <v/>
      </c>
      <c r="H26" s="61" t="str">
        <f t="shared" si="2"/>
        <v/>
      </c>
      <c r="I26" s="62">
        <f t="shared" si="3"/>
        <v>18.96</v>
      </c>
    </row>
    <row r="27" spans="1:9" x14ac:dyDescent="0.2">
      <c r="A27" s="57">
        <v>6</v>
      </c>
      <c r="B27" s="63" t="s">
        <v>77</v>
      </c>
      <c r="C27" s="63" t="s">
        <v>78</v>
      </c>
      <c r="D27" s="63" t="s">
        <v>79</v>
      </c>
      <c r="E27" s="59">
        <v>19.207999999999998</v>
      </c>
      <c r="F27" s="60">
        <f t="shared" si="0"/>
        <v>0</v>
      </c>
      <c r="G27" s="61" t="str">
        <f t="shared" si="1"/>
        <v/>
      </c>
      <c r="H27" s="61" t="str">
        <f t="shared" si="2"/>
        <v/>
      </c>
      <c r="I27" s="62">
        <f t="shared" si="3"/>
        <v>19.207999999999998</v>
      </c>
    </row>
    <row r="28" spans="1:9" x14ac:dyDescent="0.2">
      <c r="A28" s="57">
        <v>7</v>
      </c>
      <c r="B28" s="63" t="s">
        <v>70</v>
      </c>
      <c r="C28" s="63" t="s">
        <v>71</v>
      </c>
      <c r="D28" s="63" t="s">
        <v>41</v>
      </c>
      <c r="E28" s="59">
        <v>19.84</v>
      </c>
      <c r="F28" s="60">
        <f t="shared" si="0"/>
        <v>0</v>
      </c>
      <c r="G28" s="61" t="str">
        <f t="shared" si="1"/>
        <v/>
      </c>
      <c r="H28" s="61" t="str">
        <f t="shared" si="2"/>
        <v/>
      </c>
      <c r="I28" s="62">
        <f t="shared" si="3"/>
        <v>19.84</v>
      </c>
    </row>
    <row r="29" spans="1:9" x14ac:dyDescent="0.2">
      <c r="A29" s="57">
        <v>8</v>
      </c>
      <c r="B29" s="63" t="s">
        <v>67</v>
      </c>
      <c r="C29" s="63" t="s">
        <v>68</v>
      </c>
      <c r="D29" s="75" t="s">
        <v>69</v>
      </c>
      <c r="E29" s="59">
        <v>21.481000000000002</v>
      </c>
      <c r="F29" s="60">
        <f t="shared" si="0"/>
        <v>0</v>
      </c>
      <c r="G29" s="61" t="str">
        <f t="shared" si="1"/>
        <v/>
      </c>
      <c r="H29" s="61" t="str">
        <f t="shared" si="2"/>
        <v/>
      </c>
      <c r="I29" s="62">
        <f t="shared" si="3"/>
        <v>21.481000000000002</v>
      </c>
    </row>
    <row r="30" spans="1:9" x14ac:dyDescent="0.2">
      <c r="A30" s="57">
        <v>9</v>
      </c>
      <c r="B30" s="63" t="s">
        <v>33</v>
      </c>
      <c r="C30" s="63" t="s">
        <v>19</v>
      </c>
      <c r="D30" s="63" t="s">
        <v>34</v>
      </c>
      <c r="E30" s="59">
        <v>28.138000000000002</v>
      </c>
      <c r="F30" s="60">
        <f t="shared" si="0"/>
        <v>0</v>
      </c>
      <c r="G30" s="61" t="str">
        <f t="shared" si="1"/>
        <v/>
      </c>
      <c r="H30" s="61" t="str">
        <f t="shared" si="2"/>
        <v/>
      </c>
      <c r="I30" s="62">
        <f t="shared" si="3"/>
        <v>28.138000000000002</v>
      </c>
    </row>
    <row r="31" spans="1:9" x14ac:dyDescent="0.2">
      <c r="A31" s="57">
        <v>10</v>
      </c>
      <c r="B31" s="63" t="s">
        <v>18</v>
      </c>
      <c r="C31" s="63" t="s">
        <v>19</v>
      </c>
      <c r="D31" s="63" t="s">
        <v>20</v>
      </c>
      <c r="E31" s="59">
        <v>29.831</v>
      </c>
      <c r="F31" s="60">
        <f t="shared" si="0"/>
        <v>0</v>
      </c>
      <c r="G31" s="61" t="str">
        <f t="shared" si="1"/>
        <v/>
      </c>
      <c r="H31" s="61" t="str">
        <f t="shared" si="2"/>
        <v/>
      </c>
      <c r="I31" s="62">
        <f t="shared" si="3"/>
        <v>29.831</v>
      </c>
    </row>
    <row r="32" spans="1:9" x14ac:dyDescent="0.2">
      <c r="A32" s="64"/>
      <c r="B32" s="27" t="s">
        <v>72</v>
      </c>
      <c r="C32" s="27" t="s">
        <v>62</v>
      </c>
      <c r="D32" s="27" t="s">
        <v>89</v>
      </c>
      <c r="E32" s="65">
        <v>1000</v>
      </c>
      <c r="F32" s="66">
        <f t="shared" si="0"/>
        <v>0</v>
      </c>
      <c r="G32" s="67" t="str">
        <f t="shared" si="1"/>
        <v/>
      </c>
      <c r="H32" s="67" t="str">
        <f t="shared" si="2"/>
        <v/>
      </c>
      <c r="I32" s="68">
        <f t="shared" si="3"/>
        <v>1000</v>
      </c>
    </row>
    <row r="33" spans="1:9" x14ac:dyDescent="0.2">
      <c r="A33" s="64"/>
      <c r="B33" s="27" t="s">
        <v>70</v>
      </c>
      <c r="C33" s="27" t="s">
        <v>71</v>
      </c>
      <c r="D33" s="27" t="s">
        <v>98</v>
      </c>
      <c r="E33" s="65">
        <v>1000</v>
      </c>
      <c r="F33" s="66">
        <f t="shared" si="0"/>
        <v>0</v>
      </c>
      <c r="G33" s="67" t="str">
        <f t="shared" si="1"/>
        <v/>
      </c>
      <c r="H33" s="67" t="str">
        <f t="shared" si="2"/>
        <v/>
      </c>
      <c r="I33" s="68">
        <f t="shared" si="3"/>
        <v>1000</v>
      </c>
    </row>
    <row r="34" spans="1:9" x14ac:dyDescent="0.2">
      <c r="A34" s="64"/>
      <c r="B34" s="27" t="s">
        <v>82</v>
      </c>
      <c r="C34" s="27" t="s">
        <v>62</v>
      </c>
      <c r="D34" s="27" t="s">
        <v>83</v>
      </c>
      <c r="E34" s="65">
        <v>1000</v>
      </c>
      <c r="F34" s="66">
        <f t="shared" si="0"/>
        <v>0</v>
      </c>
      <c r="G34" s="67" t="str">
        <f t="shared" si="1"/>
        <v/>
      </c>
      <c r="H34" s="67" t="str">
        <f t="shared" si="2"/>
        <v/>
      </c>
      <c r="I34" s="68">
        <f t="shared" si="3"/>
        <v>1000</v>
      </c>
    </row>
    <row r="35" spans="1:9" x14ac:dyDescent="0.2">
      <c r="A35" s="64"/>
      <c r="B35" s="27" t="s">
        <v>47</v>
      </c>
      <c r="C35" s="27" t="s">
        <v>48</v>
      </c>
      <c r="D35" s="27" t="s">
        <v>49</v>
      </c>
      <c r="E35" s="65">
        <v>1000</v>
      </c>
      <c r="F35" s="66">
        <f t="shared" si="0"/>
        <v>0</v>
      </c>
      <c r="G35" s="67" t="str">
        <f t="shared" si="1"/>
        <v/>
      </c>
      <c r="H35" s="67" t="str">
        <f t="shared" si="2"/>
        <v/>
      </c>
      <c r="I35" s="68">
        <f t="shared" si="3"/>
        <v>1000</v>
      </c>
    </row>
    <row r="37" spans="1:9" x14ac:dyDescent="0.2">
      <c r="A37" t="s">
        <v>12</v>
      </c>
    </row>
  </sheetData>
  <autoFilter ref="A5:I5" xr:uid="{4F4F01C6-1ECB-4F2E-BC9F-B797D7520B3B}"/>
  <sortState xmlns:xlrd2="http://schemas.microsoft.com/office/spreadsheetml/2017/richdata2" ref="B6:I35">
    <sortCondition ref="E6:E35"/>
  </sortState>
  <mergeCells count="4">
    <mergeCell ref="A1:I1"/>
    <mergeCell ref="A2:I2"/>
    <mergeCell ref="A3:I3"/>
    <mergeCell ref="J5:M5"/>
  </mergeCells>
  <phoneticPr fontId="0" type="noConversion"/>
  <conditionalFormatting sqref="F6:F35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9BAF-03DD-4242-B8FA-6F9F75331E8D}">
  <dimension ref="A1:I108"/>
  <sheetViews>
    <sheetView topLeftCell="A2" zoomScaleNormal="100" workbookViewId="0">
      <selection activeCell="A23" sqref="A23"/>
    </sheetView>
  </sheetViews>
  <sheetFormatPr defaultRowHeight="12.75" x14ac:dyDescent="0.2"/>
  <cols>
    <col min="1" max="1" width="9.140625" style="5" customWidth="1"/>
    <col min="2" max="2" width="16.140625" customWidth="1"/>
    <col min="3" max="3" width="17.140625" customWidth="1"/>
    <col min="4" max="4" width="24" customWidth="1"/>
    <col min="5" max="5" width="11.85546875" style="21" bestFit="1" customWidth="1"/>
  </cols>
  <sheetData>
    <row r="1" spans="1:9" ht="23.25" x14ac:dyDescent="0.35">
      <c r="A1" s="80" t="s">
        <v>0</v>
      </c>
      <c r="B1" s="80"/>
      <c r="C1" s="80"/>
      <c r="D1" s="80"/>
      <c r="E1" s="80"/>
    </row>
    <row r="2" spans="1:9" ht="18.75" x14ac:dyDescent="0.3">
      <c r="A2" s="81" t="s">
        <v>1</v>
      </c>
      <c r="B2" s="81"/>
      <c r="C2" s="81"/>
      <c r="D2" s="81"/>
      <c r="E2" s="81"/>
      <c r="F2" s="6"/>
      <c r="G2" s="6"/>
      <c r="H2" s="6"/>
      <c r="I2" s="6"/>
    </row>
    <row r="3" spans="1:9" ht="19.5" thickBot="1" x14ac:dyDescent="0.35">
      <c r="A3" s="82" t="s">
        <v>14</v>
      </c>
      <c r="B3" s="82"/>
      <c r="C3" s="82"/>
      <c r="D3" s="82"/>
      <c r="E3" s="82"/>
    </row>
    <row r="4" spans="1:9" ht="15" x14ac:dyDescent="0.2">
      <c r="A4" s="13" t="s">
        <v>3</v>
      </c>
      <c r="B4" s="10" t="s">
        <v>4</v>
      </c>
      <c r="C4" s="11" t="s">
        <v>5</v>
      </c>
      <c r="D4" s="14" t="s">
        <v>6</v>
      </c>
      <c r="E4" s="15" t="s">
        <v>7</v>
      </c>
    </row>
    <row r="5" spans="1:9" ht="15.75" thickBot="1" x14ac:dyDescent="0.3">
      <c r="A5" s="16"/>
      <c r="B5" s="17"/>
      <c r="C5" s="17"/>
      <c r="D5" s="17"/>
      <c r="E5" s="2">
        <f>MIN(E6:E15)</f>
        <v>16.402000000000001</v>
      </c>
    </row>
    <row r="6" spans="1:9" x14ac:dyDescent="0.2">
      <c r="A6" s="24">
        <v>1</v>
      </c>
      <c r="B6" s="23" t="s">
        <v>50</v>
      </c>
      <c r="C6" s="71" t="s">
        <v>51</v>
      </c>
      <c r="D6" s="71" t="s">
        <v>52</v>
      </c>
      <c r="E6" s="76">
        <v>16.402000000000001</v>
      </c>
      <c r="F6" s="9"/>
    </row>
    <row r="7" spans="1:9" x14ac:dyDescent="0.2">
      <c r="A7" s="25">
        <v>2</v>
      </c>
      <c r="B7" s="27" t="s">
        <v>21</v>
      </c>
      <c r="C7" s="27" t="s">
        <v>22</v>
      </c>
      <c r="D7" s="27" t="s">
        <v>23</v>
      </c>
      <c r="E7" s="77">
        <v>17.135000000000002</v>
      </c>
      <c r="F7" s="9"/>
    </row>
    <row r="8" spans="1:9" x14ac:dyDescent="0.2">
      <c r="A8" s="25">
        <v>3</v>
      </c>
      <c r="B8" s="28" t="s">
        <v>47</v>
      </c>
      <c r="C8" s="28" t="s">
        <v>48</v>
      </c>
      <c r="D8" s="27" t="s">
        <v>49</v>
      </c>
      <c r="E8" s="77">
        <v>18.327999999999999</v>
      </c>
      <c r="F8" s="9"/>
    </row>
    <row r="9" spans="1:9" x14ac:dyDescent="0.2">
      <c r="A9" s="25">
        <v>4</v>
      </c>
      <c r="B9" s="27" t="s">
        <v>42</v>
      </c>
      <c r="C9" s="27" t="s">
        <v>43</v>
      </c>
      <c r="D9" s="27" t="s">
        <v>195</v>
      </c>
      <c r="E9" s="77">
        <v>20.783999999999999</v>
      </c>
      <c r="F9" s="9"/>
    </row>
    <row r="10" spans="1:9" x14ac:dyDescent="0.2">
      <c r="A10" s="25">
        <v>5</v>
      </c>
      <c r="B10" s="27" t="s">
        <v>39</v>
      </c>
      <c r="C10" s="27" t="s">
        <v>40</v>
      </c>
      <c r="D10" s="27" t="s">
        <v>86</v>
      </c>
      <c r="E10" s="77">
        <v>21.623000000000001</v>
      </c>
      <c r="F10" s="9"/>
    </row>
    <row r="11" spans="1:9" x14ac:dyDescent="0.2">
      <c r="A11" s="25">
        <v>6</v>
      </c>
      <c r="B11" s="27" t="s">
        <v>53</v>
      </c>
      <c r="C11" s="27" t="s">
        <v>28</v>
      </c>
      <c r="D11" s="27" t="s">
        <v>54</v>
      </c>
      <c r="E11" s="77">
        <v>22.399000000000001</v>
      </c>
      <c r="F11" s="9"/>
    </row>
    <row r="12" spans="1:9" x14ac:dyDescent="0.2">
      <c r="A12" s="25">
        <v>7</v>
      </c>
      <c r="B12" s="28" t="s">
        <v>44</v>
      </c>
      <c r="C12" s="28" t="s">
        <v>45</v>
      </c>
      <c r="D12" s="27" t="s">
        <v>46</v>
      </c>
      <c r="E12" s="77">
        <v>23.962</v>
      </c>
      <c r="F12" s="9"/>
    </row>
    <row r="13" spans="1:9" x14ac:dyDescent="0.2">
      <c r="A13" s="25">
        <v>8</v>
      </c>
      <c r="B13" s="27" t="s">
        <v>27</v>
      </c>
      <c r="C13" s="27" t="s">
        <v>28</v>
      </c>
      <c r="D13" s="27" t="s">
        <v>29</v>
      </c>
      <c r="E13" s="77">
        <v>25.766999999999999</v>
      </c>
      <c r="F13" s="9"/>
    </row>
    <row r="14" spans="1:9" x14ac:dyDescent="0.2">
      <c r="A14" s="25">
        <v>9</v>
      </c>
      <c r="B14" s="27" t="s">
        <v>30</v>
      </c>
      <c r="C14" s="27" t="s">
        <v>31</v>
      </c>
      <c r="D14" s="27" t="s">
        <v>32</v>
      </c>
      <c r="E14" s="77">
        <v>27.722999999999999</v>
      </c>
      <c r="F14" s="9"/>
    </row>
    <row r="15" spans="1:9" x14ac:dyDescent="0.2">
      <c r="A15" s="25">
        <v>10</v>
      </c>
      <c r="B15" s="27" t="s">
        <v>37</v>
      </c>
      <c r="C15" s="27" t="s">
        <v>28</v>
      </c>
      <c r="D15" s="27" t="s">
        <v>38</v>
      </c>
      <c r="E15" s="77">
        <v>28.443000000000001</v>
      </c>
      <c r="F15" s="9"/>
    </row>
    <row r="16" spans="1:9" x14ac:dyDescent="0.2">
      <c r="A16" s="25">
        <v>11</v>
      </c>
      <c r="B16" s="27" t="s">
        <v>18</v>
      </c>
      <c r="C16" s="27" t="s">
        <v>19</v>
      </c>
      <c r="D16" s="27" t="s">
        <v>20</v>
      </c>
      <c r="E16" s="77">
        <v>28.931999999999999</v>
      </c>
      <c r="F16" s="9"/>
    </row>
    <row r="17" spans="1:6" x14ac:dyDescent="0.2">
      <c r="A17" s="25">
        <v>12</v>
      </c>
      <c r="B17" s="27" t="s">
        <v>33</v>
      </c>
      <c r="C17" s="27" t="s">
        <v>19</v>
      </c>
      <c r="D17" s="27" t="s">
        <v>34</v>
      </c>
      <c r="E17" s="77">
        <v>31.672999999999998</v>
      </c>
      <c r="F17" s="9"/>
    </row>
    <row r="18" spans="1:6" x14ac:dyDescent="0.2">
      <c r="A18" s="25">
        <v>13</v>
      </c>
      <c r="B18" s="27" t="s">
        <v>15</v>
      </c>
      <c r="C18" s="27" t="s">
        <v>16</v>
      </c>
      <c r="D18" s="27" t="s">
        <v>17</v>
      </c>
      <c r="E18" s="77">
        <v>40.084000000000003</v>
      </c>
      <c r="F18" s="9"/>
    </row>
    <row r="19" spans="1:6" x14ac:dyDescent="0.2">
      <c r="A19" s="25">
        <v>14</v>
      </c>
      <c r="B19" s="27" t="s">
        <v>190</v>
      </c>
      <c r="C19" s="27" t="s">
        <v>191</v>
      </c>
      <c r="D19" s="27" t="s">
        <v>192</v>
      </c>
      <c r="E19" s="77">
        <v>45.512</v>
      </c>
      <c r="F19" s="9"/>
    </row>
    <row r="20" spans="1:6" x14ac:dyDescent="0.2">
      <c r="A20" s="25">
        <v>15</v>
      </c>
      <c r="B20" s="27" t="s">
        <v>35</v>
      </c>
      <c r="C20" s="27" t="s">
        <v>28</v>
      </c>
      <c r="D20" s="27" t="s">
        <v>36</v>
      </c>
      <c r="E20" s="77">
        <v>1000</v>
      </c>
      <c r="F20" s="9"/>
    </row>
    <row r="21" spans="1:6" x14ac:dyDescent="0.2">
      <c r="A21" s="25">
        <v>16</v>
      </c>
      <c r="B21" s="28" t="s">
        <v>24</v>
      </c>
      <c r="C21" s="28" t="s">
        <v>25</v>
      </c>
      <c r="D21" s="27" t="s">
        <v>26</v>
      </c>
      <c r="E21" s="77">
        <v>1000</v>
      </c>
      <c r="F21" s="9"/>
    </row>
    <row r="22" spans="1:6" x14ac:dyDescent="0.2">
      <c r="A22" s="9"/>
      <c r="B22" s="9"/>
      <c r="C22" s="9"/>
      <c r="D22" s="9"/>
      <c r="E22" s="78"/>
      <c r="F22" s="9"/>
    </row>
    <row r="23" spans="1:6" x14ac:dyDescent="0.2">
      <c r="A23" s="9"/>
      <c r="B23" s="9"/>
      <c r="C23" s="9"/>
      <c r="D23" s="9"/>
      <c r="E23" s="78"/>
      <c r="F23" s="9"/>
    </row>
    <row r="24" spans="1:6" x14ac:dyDescent="0.2">
      <c r="A24" s="9"/>
      <c r="B24" s="9"/>
      <c r="C24" s="9"/>
      <c r="D24" s="9"/>
      <c r="E24" s="78"/>
      <c r="F24" s="9"/>
    </row>
    <row r="25" spans="1:6" x14ac:dyDescent="0.2">
      <c r="A25" s="9"/>
      <c r="B25" s="9"/>
      <c r="C25" s="9"/>
      <c r="D25" s="9"/>
      <c r="E25" s="78"/>
      <c r="F25" s="9"/>
    </row>
    <row r="26" spans="1:6" x14ac:dyDescent="0.2">
      <c r="A26" s="9"/>
      <c r="B26" s="9"/>
      <c r="C26" s="9"/>
      <c r="D26" s="9"/>
      <c r="E26" s="78"/>
      <c r="F26" s="9"/>
    </row>
    <row r="27" spans="1:6" x14ac:dyDescent="0.2">
      <c r="A27" s="9"/>
      <c r="B27" s="9"/>
      <c r="C27" s="9"/>
      <c r="D27" s="9"/>
      <c r="E27" s="78"/>
      <c r="F27" s="9"/>
    </row>
    <row r="28" spans="1:6" x14ac:dyDescent="0.2">
      <c r="A28" s="9"/>
      <c r="B28" s="9"/>
      <c r="C28" s="9"/>
      <c r="D28" s="9"/>
      <c r="E28" s="78"/>
      <c r="F28" s="9"/>
    </row>
    <row r="29" spans="1:6" x14ac:dyDescent="0.2">
      <c r="A29" s="9"/>
      <c r="B29" s="9"/>
      <c r="C29" s="9"/>
      <c r="D29" s="9"/>
      <c r="E29" s="78"/>
      <c r="F29" s="9"/>
    </row>
    <row r="30" spans="1:6" x14ac:dyDescent="0.2">
      <c r="A30" s="9"/>
      <c r="B30" s="9"/>
      <c r="C30" s="9"/>
      <c r="D30" s="9"/>
      <c r="E30" s="78"/>
      <c r="F30" s="9"/>
    </row>
    <row r="31" spans="1:6" x14ac:dyDescent="0.2">
      <c r="A31" s="9"/>
      <c r="B31" s="9"/>
      <c r="C31" s="9"/>
      <c r="D31" s="9"/>
      <c r="E31" s="78"/>
      <c r="F31" s="9"/>
    </row>
    <row r="32" spans="1:6" x14ac:dyDescent="0.2">
      <c r="A32" s="9"/>
      <c r="B32" s="9"/>
      <c r="C32" s="9"/>
      <c r="D32" s="9"/>
      <c r="E32" s="78"/>
      <c r="F32" s="9"/>
    </row>
    <row r="33" spans="1:6" x14ac:dyDescent="0.2">
      <c r="A33" s="9"/>
      <c r="B33" s="9"/>
      <c r="C33" s="9"/>
      <c r="D33" s="9"/>
      <c r="E33" s="78"/>
      <c r="F33" s="9"/>
    </row>
    <row r="34" spans="1:6" x14ac:dyDescent="0.2">
      <c r="A34" s="9"/>
      <c r="B34" s="9"/>
      <c r="C34" s="9"/>
      <c r="D34" s="9"/>
      <c r="E34" s="78"/>
      <c r="F34" s="9"/>
    </row>
    <row r="35" spans="1:6" x14ac:dyDescent="0.2">
      <c r="A35" s="9"/>
      <c r="B35" s="9"/>
      <c r="C35" s="9"/>
      <c r="D35" s="9"/>
      <c r="E35" s="78"/>
      <c r="F35" s="9"/>
    </row>
    <row r="36" spans="1:6" x14ac:dyDescent="0.2">
      <c r="A36" s="9"/>
      <c r="B36" s="9"/>
      <c r="C36" s="9"/>
      <c r="D36" s="9"/>
      <c r="E36" s="78"/>
      <c r="F36" s="9"/>
    </row>
    <row r="37" spans="1:6" x14ac:dyDescent="0.2">
      <c r="A37" s="9"/>
      <c r="B37" s="9"/>
      <c r="C37" s="9"/>
      <c r="D37" s="9"/>
      <c r="E37" s="78"/>
      <c r="F37" s="9"/>
    </row>
    <row r="38" spans="1:6" x14ac:dyDescent="0.2">
      <c r="A38" s="9"/>
      <c r="B38" s="9"/>
      <c r="C38" s="9"/>
      <c r="D38" s="9"/>
      <c r="E38" s="78"/>
      <c r="F38" s="9"/>
    </row>
    <row r="39" spans="1:6" x14ac:dyDescent="0.2">
      <c r="A39" s="9"/>
      <c r="B39" s="9"/>
      <c r="C39" s="9"/>
      <c r="D39" s="9"/>
      <c r="E39" s="78"/>
      <c r="F39" s="9"/>
    </row>
    <row r="40" spans="1:6" x14ac:dyDescent="0.2">
      <c r="A40" s="9"/>
      <c r="B40" s="9"/>
      <c r="C40" s="9"/>
      <c r="D40" s="9"/>
      <c r="E40" s="78"/>
      <c r="F40" s="9"/>
    </row>
    <row r="41" spans="1:6" x14ac:dyDescent="0.2">
      <c r="A41" s="9"/>
      <c r="B41" s="9"/>
      <c r="C41" s="9"/>
      <c r="D41" s="9"/>
      <c r="E41" s="78"/>
      <c r="F41" s="9"/>
    </row>
    <row r="42" spans="1:6" x14ac:dyDescent="0.2">
      <c r="A42" s="9"/>
      <c r="B42" s="9"/>
      <c r="C42" s="9"/>
      <c r="D42" s="9"/>
      <c r="E42" s="78"/>
      <c r="F42" s="9"/>
    </row>
    <row r="43" spans="1:6" x14ac:dyDescent="0.2">
      <c r="A43" s="9"/>
      <c r="B43" s="9"/>
      <c r="C43" s="9"/>
      <c r="D43" s="9"/>
      <c r="E43" s="78"/>
      <c r="F43" s="9"/>
    </row>
    <row r="44" spans="1:6" x14ac:dyDescent="0.2">
      <c r="A44" s="9"/>
      <c r="B44" s="9"/>
      <c r="C44" s="9"/>
      <c r="D44" s="9"/>
      <c r="E44" s="78"/>
      <c r="F44" s="9"/>
    </row>
    <row r="45" spans="1:6" x14ac:dyDescent="0.2">
      <c r="A45" s="9"/>
      <c r="B45" s="9"/>
      <c r="C45" s="9"/>
      <c r="D45" s="9"/>
      <c r="E45" s="78"/>
      <c r="F45" s="9"/>
    </row>
    <row r="46" spans="1:6" x14ac:dyDescent="0.2">
      <c r="A46" s="9"/>
      <c r="B46" s="9"/>
      <c r="C46" s="9"/>
      <c r="D46" s="9"/>
      <c r="E46" s="78"/>
      <c r="F46" s="9"/>
    </row>
    <row r="47" spans="1:6" x14ac:dyDescent="0.2">
      <c r="A47" s="9"/>
      <c r="B47" s="9"/>
      <c r="C47" s="9"/>
      <c r="D47" s="9"/>
      <c r="E47" s="78"/>
      <c r="F47" s="9"/>
    </row>
    <row r="48" spans="1:6" x14ac:dyDescent="0.2">
      <c r="A48" s="9"/>
      <c r="B48" s="9"/>
      <c r="C48" s="9"/>
      <c r="D48" s="9"/>
      <c r="E48" s="78"/>
      <c r="F48" s="9"/>
    </row>
    <row r="49" spans="1:6" x14ac:dyDescent="0.2">
      <c r="A49" s="9"/>
      <c r="B49" s="9"/>
      <c r="C49" s="9"/>
      <c r="D49" s="9"/>
      <c r="E49" s="78"/>
      <c r="F49" s="9"/>
    </row>
    <row r="50" spans="1:6" x14ac:dyDescent="0.2">
      <c r="A50" s="9"/>
      <c r="B50" s="9"/>
      <c r="C50" s="9"/>
      <c r="D50" s="9"/>
      <c r="E50" s="78"/>
      <c r="F50" s="9"/>
    </row>
    <row r="51" spans="1:6" x14ac:dyDescent="0.2">
      <c r="A51" s="9"/>
      <c r="B51" s="9"/>
      <c r="C51" s="9"/>
      <c r="D51" s="9"/>
      <c r="E51" s="78"/>
      <c r="F51" s="9"/>
    </row>
    <row r="52" spans="1:6" x14ac:dyDescent="0.2">
      <c r="A52" s="9"/>
      <c r="B52" s="9"/>
      <c r="C52" s="9"/>
      <c r="D52" s="9"/>
      <c r="E52" s="78"/>
      <c r="F52" s="9"/>
    </row>
    <row r="53" spans="1:6" x14ac:dyDescent="0.2">
      <c r="A53" s="9"/>
      <c r="B53" s="9"/>
      <c r="C53" s="9"/>
      <c r="D53" s="9"/>
      <c r="E53" s="78"/>
      <c r="F53" s="9"/>
    </row>
    <row r="54" spans="1:6" x14ac:dyDescent="0.2">
      <c r="A54" s="9"/>
      <c r="B54" s="9"/>
      <c r="C54" s="9"/>
      <c r="D54" s="9"/>
      <c r="E54" s="78"/>
      <c r="F54" s="9"/>
    </row>
    <row r="55" spans="1:6" x14ac:dyDescent="0.2">
      <c r="A55" s="9"/>
      <c r="B55" s="9"/>
      <c r="C55" s="9"/>
      <c r="D55" s="9"/>
      <c r="E55" s="78"/>
      <c r="F55" s="9"/>
    </row>
    <row r="56" spans="1:6" x14ac:dyDescent="0.2">
      <c r="A56" s="9"/>
      <c r="B56" s="9"/>
      <c r="C56" s="9"/>
      <c r="D56" s="9"/>
      <c r="E56" s="78"/>
      <c r="F56" s="9"/>
    </row>
    <row r="57" spans="1:6" x14ac:dyDescent="0.2">
      <c r="A57" s="9"/>
      <c r="B57" s="9"/>
      <c r="C57" s="9"/>
      <c r="D57" s="9"/>
      <c r="E57" s="78"/>
      <c r="F57" s="9"/>
    </row>
    <row r="58" spans="1:6" x14ac:dyDescent="0.2">
      <c r="A58" s="9"/>
      <c r="B58" s="9"/>
      <c r="C58" s="9"/>
      <c r="D58" s="9"/>
      <c r="E58" s="78"/>
      <c r="F58" s="9"/>
    </row>
    <row r="59" spans="1:6" x14ac:dyDescent="0.2">
      <c r="A59" s="9"/>
      <c r="B59" s="9"/>
      <c r="C59" s="9"/>
      <c r="D59" s="9"/>
      <c r="E59" s="78"/>
      <c r="F59" s="9"/>
    </row>
    <row r="60" spans="1:6" x14ac:dyDescent="0.2">
      <c r="A60" s="9"/>
      <c r="B60" s="9"/>
      <c r="C60" s="9"/>
      <c r="D60" s="9"/>
      <c r="E60" s="78"/>
      <c r="F60" s="9"/>
    </row>
    <row r="61" spans="1:6" x14ac:dyDescent="0.2">
      <c r="A61" s="9"/>
      <c r="B61" s="9"/>
      <c r="C61" s="9"/>
      <c r="D61" s="9"/>
      <c r="E61" s="78"/>
      <c r="F61" s="9"/>
    </row>
    <row r="62" spans="1:6" x14ac:dyDescent="0.2">
      <c r="A62" s="9"/>
      <c r="B62" s="9"/>
      <c r="C62" s="9"/>
      <c r="D62" s="9"/>
      <c r="E62" s="78"/>
      <c r="F62" s="9"/>
    </row>
    <row r="63" spans="1:6" x14ac:dyDescent="0.2">
      <c r="A63" s="9"/>
      <c r="B63" s="9"/>
      <c r="C63" s="9"/>
      <c r="D63" s="9"/>
      <c r="E63" s="78"/>
      <c r="F63" s="9"/>
    </row>
    <row r="64" spans="1:6" x14ac:dyDescent="0.2">
      <c r="A64" s="9"/>
      <c r="B64" s="9"/>
      <c r="C64" s="9"/>
      <c r="D64" s="9"/>
      <c r="E64" s="78"/>
      <c r="F64" s="9"/>
    </row>
    <row r="65" spans="1:6" x14ac:dyDescent="0.2">
      <c r="A65" s="9"/>
      <c r="B65" s="9"/>
      <c r="C65" s="9"/>
      <c r="D65" s="9"/>
      <c r="E65" s="78"/>
      <c r="F65" s="9"/>
    </row>
    <row r="66" spans="1:6" x14ac:dyDescent="0.2">
      <c r="A66" s="9"/>
      <c r="B66" s="9"/>
      <c r="C66" s="9"/>
      <c r="D66" s="9"/>
      <c r="E66" s="78"/>
      <c r="F66" s="9"/>
    </row>
    <row r="67" spans="1:6" x14ac:dyDescent="0.2">
      <c r="A67" s="9"/>
      <c r="B67" s="9"/>
      <c r="C67" s="9"/>
      <c r="D67" s="9"/>
      <c r="E67" s="78"/>
      <c r="F67" s="9"/>
    </row>
    <row r="68" spans="1:6" x14ac:dyDescent="0.2">
      <c r="A68" s="9"/>
      <c r="B68" s="9"/>
      <c r="C68" s="9"/>
      <c r="D68" s="9"/>
      <c r="E68" s="78"/>
      <c r="F68" s="9"/>
    </row>
    <row r="69" spans="1:6" x14ac:dyDescent="0.2">
      <c r="A69" s="9"/>
      <c r="B69" s="9"/>
      <c r="C69" s="9"/>
      <c r="D69" s="9"/>
      <c r="E69" s="78"/>
      <c r="F69" s="9"/>
    </row>
    <row r="70" spans="1:6" x14ac:dyDescent="0.2">
      <c r="A70" s="9"/>
      <c r="B70" s="9"/>
      <c r="C70" s="9"/>
      <c r="D70" s="9"/>
      <c r="E70" s="78"/>
      <c r="F70" s="9"/>
    </row>
    <row r="71" spans="1:6" x14ac:dyDescent="0.2">
      <c r="A71" s="9"/>
      <c r="B71" s="9"/>
      <c r="C71" s="9"/>
      <c r="D71" s="9"/>
      <c r="E71" s="78"/>
      <c r="F71" s="9"/>
    </row>
    <row r="72" spans="1:6" x14ac:dyDescent="0.2">
      <c r="A72" s="9"/>
      <c r="B72" s="9"/>
      <c r="C72" s="9"/>
      <c r="D72" s="9"/>
      <c r="E72" s="78"/>
      <c r="F72" s="9"/>
    </row>
    <row r="73" spans="1:6" x14ac:dyDescent="0.2">
      <c r="A73" s="9"/>
      <c r="B73" s="9"/>
      <c r="C73" s="9"/>
      <c r="D73" s="9"/>
      <c r="E73" s="78"/>
      <c r="F73" s="9"/>
    </row>
    <row r="74" spans="1:6" x14ac:dyDescent="0.2">
      <c r="A74" s="9"/>
      <c r="B74" s="9"/>
      <c r="C74" s="9"/>
      <c r="D74" s="9"/>
      <c r="E74" s="78"/>
      <c r="F74" s="9"/>
    </row>
    <row r="75" spans="1:6" x14ac:dyDescent="0.2">
      <c r="A75" s="9"/>
      <c r="B75" s="9"/>
      <c r="C75" s="9"/>
      <c r="D75" s="9"/>
      <c r="E75" s="78"/>
      <c r="F75" s="9"/>
    </row>
    <row r="76" spans="1:6" x14ac:dyDescent="0.2">
      <c r="A76" s="9"/>
      <c r="B76" s="9"/>
      <c r="C76" s="9"/>
      <c r="D76" s="9"/>
      <c r="E76" s="78"/>
      <c r="F76" s="9"/>
    </row>
    <row r="77" spans="1:6" x14ac:dyDescent="0.2">
      <c r="A77" s="9"/>
      <c r="B77" s="9"/>
      <c r="C77" s="9"/>
      <c r="D77" s="9"/>
      <c r="E77" s="78"/>
      <c r="F77" s="9"/>
    </row>
    <row r="78" spans="1:6" x14ac:dyDescent="0.2">
      <c r="A78" s="9"/>
      <c r="B78" s="9"/>
      <c r="C78" s="9"/>
      <c r="D78" s="9"/>
      <c r="E78" s="78"/>
      <c r="F78" s="9"/>
    </row>
    <row r="79" spans="1:6" x14ac:dyDescent="0.2">
      <c r="A79" s="9"/>
      <c r="B79" s="9"/>
      <c r="C79" s="9"/>
      <c r="D79" s="9"/>
      <c r="E79" s="78"/>
      <c r="F79" s="9"/>
    </row>
    <row r="80" spans="1:6" x14ac:dyDescent="0.2">
      <c r="A80" s="9"/>
      <c r="B80" s="9"/>
      <c r="C80" s="9"/>
      <c r="D80" s="9"/>
      <c r="E80" s="78"/>
      <c r="F80" s="9"/>
    </row>
    <row r="81" spans="1:6" x14ac:dyDescent="0.2">
      <c r="A81" s="9"/>
      <c r="B81" s="9"/>
      <c r="C81" s="9"/>
      <c r="D81" s="9"/>
      <c r="E81" s="78"/>
      <c r="F81" s="9"/>
    </row>
    <row r="82" spans="1:6" x14ac:dyDescent="0.2">
      <c r="A82" s="9"/>
      <c r="B82" s="9"/>
      <c r="C82" s="9"/>
      <c r="D82" s="9"/>
      <c r="E82" s="78"/>
      <c r="F82" s="9"/>
    </row>
    <row r="83" spans="1:6" x14ac:dyDescent="0.2">
      <c r="A83" s="9"/>
      <c r="B83" s="9"/>
      <c r="C83" s="9"/>
      <c r="D83" s="9"/>
      <c r="E83" s="78"/>
      <c r="F83" s="9"/>
    </row>
    <row r="84" spans="1:6" x14ac:dyDescent="0.2">
      <c r="A84" s="9"/>
      <c r="B84" s="9"/>
      <c r="C84" s="9"/>
      <c r="D84" s="9"/>
      <c r="E84" s="78"/>
      <c r="F84" s="9"/>
    </row>
    <row r="85" spans="1:6" x14ac:dyDescent="0.2">
      <c r="A85" s="9"/>
      <c r="B85" s="9"/>
      <c r="C85" s="9"/>
      <c r="D85" s="9"/>
      <c r="E85" s="78"/>
      <c r="F85" s="9"/>
    </row>
    <row r="86" spans="1:6" x14ac:dyDescent="0.2">
      <c r="A86" s="9"/>
      <c r="B86" s="9"/>
      <c r="C86" s="9"/>
      <c r="D86" s="9"/>
      <c r="E86" s="78"/>
      <c r="F86" s="9"/>
    </row>
    <row r="87" spans="1:6" x14ac:dyDescent="0.2">
      <c r="A87" s="9"/>
      <c r="B87" s="9"/>
      <c r="C87" s="9"/>
      <c r="D87" s="9"/>
      <c r="E87" s="78"/>
      <c r="F87" s="9"/>
    </row>
    <row r="88" spans="1:6" x14ac:dyDescent="0.2">
      <c r="A88" s="9"/>
      <c r="B88" s="9"/>
      <c r="C88" s="9"/>
      <c r="D88" s="9"/>
      <c r="E88" s="78"/>
      <c r="F88" s="9"/>
    </row>
    <row r="89" spans="1:6" x14ac:dyDescent="0.2">
      <c r="A89" s="9"/>
      <c r="B89" s="9"/>
      <c r="C89" s="9"/>
      <c r="D89" s="9"/>
      <c r="E89" s="78"/>
      <c r="F89" s="9"/>
    </row>
    <row r="90" spans="1:6" x14ac:dyDescent="0.2">
      <c r="A90" s="9"/>
      <c r="B90" s="9"/>
      <c r="C90" s="9"/>
      <c r="D90" s="9"/>
      <c r="E90" s="78"/>
      <c r="F90" s="9"/>
    </row>
    <row r="91" spans="1:6" x14ac:dyDescent="0.2">
      <c r="A91" s="9"/>
      <c r="B91" s="9"/>
      <c r="C91" s="9"/>
      <c r="D91" s="9"/>
      <c r="E91" s="78"/>
      <c r="F91" s="9"/>
    </row>
    <row r="92" spans="1:6" x14ac:dyDescent="0.2">
      <c r="A92" s="9"/>
      <c r="B92" s="9"/>
      <c r="C92" s="9"/>
      <c r="D92" s="9"/>
      <c r="E92" s="78"/>
      <c r="F92" s="9"/>
    </row>
    <row r="93" spans="1:6" x14ac:dyDescent="0.2">
      <c r="A93" s="9"/>
      <c r="B93" s="9"/>
      <c r="C93" s="9"/>
      <c r="D93" s="9"/>
      <c r="E93" s="78"/>
      <c r="F93" s="9"/>
    </row>
    <row r="94" spans="1:6" x14ac:dyDescent="0.2">
      <c r="A94" s="9"/>
      <c r="B94" s="9"/>
      <c r="C94" s="9"/>
      <c r="D94" s="9"/>
      <c r="E94" s="78"/>
      <c r="F94" s="9"/>
    </row>
    <row r="95" spans="1:6" x14ac:dyDescent="0.2">
      <c r="A95" s="9"/>
      <c r="B95" s="9"/>
      <c r="C95" s="9"/>
      <c r="D95" s="9"/>
      <c r="E95" s="78"/>
      <c r="F95" s="9"/>
    </row>
    <row r="96" spans="1:6" x14ac:dyDescent="0.2">
      <c r="A96" s="9"/>
      <c r="B96" s="9"/>
      <c r="C96" s="9"/>
      <c r="D96" s="9"/>
      <c r="E96" s="78"/>
      <c r="F96" s="9"/>
    </row>
    <row r="97" spans="1:6" x14ac:dyDescent="0.2">
      <c r="A97" s="9"/>
      <c r="B97" s="9"/>
      <c r="C97" s="9"/>
      <c r="D97" s="9"/>
      <c r="E97" s="78"/>
      <c r="F97" s="9"/>
    </row>
    <row r="98" spans="1:6" x14ac:dyDescent="0.2">
      <c r="A98" s="9"/>
      <c r="B98" s="9"/>
      <c r="C98" s="9"/>
      <c r="D98" s="9"/>
      <c r="E98" s="78"/>
      <c r="F98" s="9"/>
    </row>
    <row r="99" spans="1:6" x14ac:dyDescent="0.2">
      <c r="A99" s="9"/>
      <c r="B99" s="9"/>
      <c r="C99" s="9"/>
      <c r="D99" s="9"/>
      <c r="E99" s="78"/>
      <c r="F99" s="9"/>
    </row>
    <row r="100" spans="1:6" x14ac:dyDescent="0.2">
      <c r="A100" s="9"/>
      <c r="B100" s="9"/>
      <c r="C100" s="9"/>
      <c r="D100" s="9"/>
      <c r="E100" s="78"/>
      <c r="F100" s="9"/>
    </row>
    <row r="101" spans="1:6" x14ac:dyDescent="0.2">
      <c r="A101" s="9"/>
      <c r="B101" s="9"/>
      <c r="C101" s="9"/>
      <c r="D101" s="9"/>
      <c r="E101" s="78"/>
      <c r="F101" s="9"/>
    </row>
    <row r="102" spans="1:6" x14ac:dyDescent="0.2">
      <c r="A102" s="9"/>
      <c r="B102" s="9"/>
      <c r="C102" s="9"/>
      <c r="D102" s="9"/>
      <c r="E102" s="78"/>
      <c r="F102" s="9"/>
    </row>
    <row r="103" spans="1:6" x14ac:dyDescent="0.2">
      <c r="A103" s="9"/>
      <c r="B103" s="9"/>
      <c r="C103" s="9"/>
      <c r="D103" s="9"/>
      <c r="E103" s="78"/>
      <c r="F103" s="9"/>
    </row>
    <row r="104" spans="1:6" x14ac:dyDescent="0.2">
      <c r="A104" s="9"/>
      <c r="B104" s="9"/>
      <c r="C104" s="9"/>
      <c r="D104" s="9"/>
      <c r="E104" s="78"/>
      <c r="F104" s="9"/>
    </row>
    <row r="105" spans="1:6" x14ac:dyDescent="0.2">
      <c r="A105" s="9"/>
      <c r="B105" s="9"/>
      <c r="C105" s="9"/>
      <c r="D105" s="9"/>
      <c r="E105" s="78"/>
      <c r="F105" s="9"/>
    </row>
    <row r="106" spans="1:6" x14ac:dyDescent="0.2">
      <c r="A106" s="9"/>
      <c r="B106" s="9"/>
      <c r="C106" s="9"/>
      <c r="D106" s="9"/>
      <c r="E106" s="78"/>
      <c r="F106" s="9"/>
    </row>
    <row r="107" spans="1:6" x14ac:dyDescent="0.2">
      <c r="A107" s="9"/>
      <c r="B107" s="9"/>
      <c r="C107" s="9"/>
      <c r="D107" s="9"/>
      <c r="E107" s="78"/>
      <c r="F107" s="9"/>
    </row>
    <row r="108" spans="1:6" x14ac:dyDescent="0.2">
      <c r="A108" s="9"/>
      <c r="B108" s="9"/>
      <c r="C108" s="9"/>
      <c r="D108" s="9"/>
      <c r="E108" s="78"/>
      <c r="F108" s="9"/>
    </row>
  </sheetData>
  <autoFilter ref="A5:E5" xr:uid="{05307032-F2D4-46E0-99D9-712A13C8BC32}"/>
  <sortState xmlns:xlrd2="http://schemas.microsoft.com/office/spreadsheetml/2017/richdata2" ref="B6:E21">
    <sortCondition ref="E6:E21"/>
  </sortState>
  <mergeCells count="3">
    <mergeCell ref="A1:E1"/>
    <mergeCell ref="A2:E2"/>
    <mergeCell ref="A3:E3"/>
  </mergeCells>
  <phoneticPr fontId="4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Open - 3</vt:lpstr>
      <vt:lpstr>Juniors - 3</vt:lpstr>
      <vt:lpstr>5 to 10 - 3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skettleton</dc:creator>
  <cp:keywords/>
  <dc:description/>
  <cp:lastModifiedBy>QUEENSLAND BARREL RACING ASSOCIATION</cp:lastModifiedBy>
  <cp:revision/>
  <cp:lastPrinted>2024-09-28T03:52:18Z</cp:lastPrinted>
  <dcterms:created xsi:type="dcterms:W3CDTF">2010-03-15T02:47:49Z</dcterms:created>
  <dcterms:modified xsi:type="dcterms:W3CDTF">2024-09-29T04:42:27Z</dcterms:modified>
  <cp:category/>
  <cp:contentStatus/>
</cp:coreProperties>
</file>